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LISTA EMISII FINALE PE NFR" sheetId="1" r:id="rId1"/>
    <sheet name="NOx" sheetId="2" r:id="rId2"/>
    <sheet name="SO2_SOx" sheetId="3" r:id="rId3"/>
    <sheet name="PM10" sheetId="4" r:id="rId4"/>
    <sheet name="CO" sheetId="5" r:id="rId5"/>
    <sheet name="CH4" sheetId="6" r:id="rId6"/>
    <sheet name="CO2" sheetId="7" r:id="rId7"/>
    <sheet name="Cr" sheetId="8" r:id="rId8"/>
    <sheet name="Cu" sheetId="9" r:id="rId9"/>
    <sheet name="NH3" sheetId="10" r:id="rId10"/>
    <sheet name="Hg" sheetId="11" r:id="rId11"/>
    <sheet name="As" sheetId="12" r:id="rId12"/>
    <sheet name="Cd" sheetId="13" r:id="rId13"/>
    <sheet name="N2O" sheetId="14" r:id="rId14"/>
    <sheet name="Ni" sheetId="15" r:id="rId15"/>
    <sheet name="NMVOC" sheetId="16" r:id="rId16"/>
    <sheet name="PM2,5" sheetId="17" r:id="rId17"/>
    <sheet name="Se" sheetId="18" r:id="rId18"/>
    <sheet name="TSP" sheetId="19" r:id="rId19"/>
    <sheet name="Zn" sheetId="20" r:id="rId20"/>
    <sheet name="PCDD+PCDF" sheetId="21" r:id="rId21"/>
    <sheet name="PCB" sheetId="22" r:id="rId22"/>
  </sheets>
  <calcPr calcId="125725"/>
</workbook>
</file>

<file path=xl/calcChain.xml><?xml version="1.0" encoding="utf-8"?>
<calcChain xmlns="http://schemas.openxmlformats.org/spreadsheetml/2006/main">
  <c r="D4" i="2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2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2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8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10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9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8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7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5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D4" i="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3"/>
  <c r="C44"/>
  <c r="F4" i="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3"/>
  <c r="E44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3"/>
  <c r="D5" i="2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"/>
  <c r="D3"/>
  <c r="C44"/>
</calcChain>
</file>

<file path=xl/sharedStrings.xml><?xml version="1.0" encoding="utf-8"?>
<sst xmlns="http://schemas.openxmlformats.org/spreadsheetml/2006/main" count="1952" uniqueCount="176">
  <si>
    <t>Sesiune raportare 2016</t>
  </si>
  <si>
    <t>Apm:</t>
  </si>
  <si>
    <t>APMBZ</t>
  </si>
  <si>
    <t>NFR</t>
  </si>
  <si>
    <t xml:space="preserve">Name
</t>
  </si>
  <si>
    <t>AS AND COMPOUNDS - Mg</t>
  </si>
  <si>
    <t>BC - Gg</t>
  </si>
  <si>
    <t>Benz-b-fluoranten - Mg</t>
  </si>
  <si>
    <t>Benzo-a-piren - Mg</t>
  </si>
  <si>
    <t>Benzo-k-fluoranten - Mg</t>
  </si>
  <si>
    <t>Benzoantracen - g</t>
  </si>
  <si>
    <t>CD AND COMPOUNDS - Mg</t>
  </si>
  <si>
    <t>CH4 - g</t>
  </si>
  <si>
    <t>CO - Gg</t>
  </si>
  <si>
    <t>CO2 - 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</si>
  <si>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</si>
  <si>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</si>
  <si>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</si>
  <si>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</si>
  <si>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</si>
  <si>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</si>
  <si>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</si>
  <si>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</si>
  <si>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N2O - 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</si>
  <si>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</si>
  <si>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</si>
  <si>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</si>
  <si>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</si>
  <si>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</si>
  <si>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</si>
  <si>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</si>
  <si>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</si>
  <si>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</si>
  <si>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</si>
  <si>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</si>
  <si>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</si>
  <si>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</si>
  <si>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</si>
  <si>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</si>
  <si>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</si>
  <si>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</si>
  <si>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1.A.2.a</t>
  </si>
  <si>
    <t xml:space="preserve">Arderi în industrii de fabricare si constructii– </t>
  </si>
  <si>
    <t>1.A.2.e</t>
  </si>
  <si>
    <t>1.A.2.f</t>
  </si>
  <si>
    <t>1.A.2.g.vii</t>
  </si>
  <si>
    <t xml:space="preserve">Utilaje mobile folosite în industria de prelucrare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</si>
  <si>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</si>
  <si>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</si>
  <si>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</si>
  <si>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</si>
  <si>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</si>
  <si>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</si>
  <si>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</si>
  <si>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</si>
  <si>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1.A.3.c</t>
  </si>
  <si>
    <t>Transport feroviar</t>
  </si>
  <si>
    <t>1.A.4.a.i</t>
  </si>
  <si>
    <t xml:space="preserve">Comercial/Institutional– Încalzire comerciala si </t>
  </si>
  <si>
    <t>1.A.4.b.i</t>
  </si>
  <si>
    <t xml:space="preserve">Rezidential – Încalzire rezidentiala, prepararea </t>
  </si>
  <si>
    <t>1.A.4.c.i</t>
  </si>
  <si>
    <t xml:space="preserve">Agricultura/Silvicultura/Pescuit – Surse </t>
  </si>
  <si>
    <t>1.A.4.c.ii</t>
  </si>
  <si>
    <t xml:space="preserve">Vehicule nerutiere si alte utilaje mobile în </t>
  </si>
  <si>
    <t>1.B.2.a.i</t>
  </si>
  <si>
    <t>Explorarea, productia, transportul titeiului</t>
  </si>
  <si>
    <t>1.B.2.a.v</t>
  </si>
  <si>
    <t>Distribuirea produselor petroliere</t>
  </si>
  <si>
    <t>1.B.2.b</t>
  </si>
  <si>
    <t xml:space="preserve">Explorarea, productia, transportul gazelor </t>
  </si>
  <si>
    <t>2.A.2</t>
  </si>
  <si>
    <t>Fabricarea varului</t>
  </si>
  <si>
    <t>2.A.5.b</t>
  </si>
  <si>
    <t>Constructii si demolari</t>
  </si>
  <si>
    <t>2.A.5.c</t>
  </si>
  <si>
    <t xml:space="preserve">Stocarea, manevrarea si transportul produselor </t>
  </si>
  <si>
    <t>2.A.6</t>
  </si>
  <si>
    <t>Alte produse minerale</t>
  </si>
  <si>
    <t>2.C.1</t>
  </si>
  <si>
    <t>Fabricare fonta si otel</t>
  </si>
  <si>
    <t>2.D.3.b</t>
  </si>
  <si>
    <t>Asfaltarea drumurilor</t>
  </si>
  <si>
    <t>2.D.3.d</t>
  </si>
  <si>
    <t>Acoperirea suprafețelor</t>
  </si>
  <si>
    <t>2.D.3.e</t>
  </si>
  <si>
    <t>Degresarea</t>
  </si>
  <si>
    <t>2.D.3.f</t>
  </si>
  <si>
    <t>Curatarea chimica (uscata)</t>
  </si>
  <si>
    <t>2.D.3.g</t>
  </si>
  <si>
    <t>Produse chimice</t>
  </si>
  <si>
    <t>2.D.3.i</t>
  </si>
  <si>
    <t>Alte utilizări ale solvenților</t>
  </si>
  <si>
    <t>2.H.2</t>
  </si>
  <si>
    <t>Industria alimentară și cea a băuturilor</t>
  </si>
  <si>
    <t>2.I</t>
  </si>
  <si>
    <t>Procesarea lemnului</t>
  </si>
  <si>
    <t>3.B.1.a</t>
  </si>
  <si>
    <t xml:space="preserve">Managementul dejecțiilor animaliere - Vaci de </t>
  </si>
  <si>
    <t>3.B.1.b</t>
  </si>
  <si>
    <t>Managementul dejecțiilor animaliere - Alte vaci</t>
  </si>
  <si>
    <t>3.B.3</t>
  </si>
  <si>
    <t>Managementul dejecțiilor animaliere - Porci</t>
  </si>
  <si>
    <t>3.B.4.g.i</t>
  </si>
  <si>
    <t xml:space="preserve">Managementul dejecțiilor animaliere - Găini </t>
  </si>
  <si>
    <t>3.B.4.g.ii</t>
  </si>
  <si>
    <t xml:space="preserve">Managementul dejecțiilor animaliere - Pui de </t>
  </si>
  <si>
    <t>3.D.a.1</t>
  </si>
  <si>
    <t xml:space="preserve">Fertilizatori neorganici pe bază de azot </t>
  </si>
  <si>
    <t>3.D.c</t>
  </si>
  <si>
    <t xml:space="preserve">Operațiunile agricole la nivel de fermă, inclusiv </t>
  </si>
  <si>
    <t>3.D.d</t>
  </si>
  <si>
    <t xml:space="preserve">Operațiunile agricole în afara fermei, inclusiv </t>
  </si>
  <si>
    <t>5.A</t>
  </si>
  <si>
    <t xml:space="preserve">Tratamentul biologic al deșeurilor - Depozitarea </t>
  </si>
  <si>
    <t>5.C.1.b.v</t>
  </si>
  <si>
    <t>Crematorii</t>
  </si>
  <si>
    <t>5.D.1</t>
  </si>
  <si>
    <t>Epurarea apelor uzate municipale</t>
  </si>
  <si>
    <t>5.D.2</t>
  </si>
  <si>
    <t>Epurarea apelor uzate industriale</t>
  </si>
  <si>
    <t>SECTOR DE ACTIVITATE</t>
  </si>
  <si>
    <t>EMISIE (UM)</t>
  </si>
  <si>
    <t>PROCENT DIN TOTAL EMISIE PE JUDET</t>
  </si>
  <si>
    <t>Arderi in industrii de prelucrare si constructii-Fabricare fonta si otel si fabricare feroaliaje</t>
  </si>
  <si>
    <t>Arderi in industrii de prelucrare si constructii-Fabricare alimente, bauturi si tutun</t>
  </si>
  <si>
    <t>Arderi in industrii de fabricare si constructii-Minerale nemetalice</t>
  </si>
  <si>
    <t>Utilaje mobile folosite in industria de prelucrare si constructii</t>
  </si>
  <si>
    <t>Transport rutier-Autoturisme</t>
  </si>
  <si>
    <t>Transport rutier-Autoutilitare</t>
  </si>
  <si>
    <t>Transport rutier-Autovehicule grele incluzand si autobuze</t>
  </si>
  <si>
    <t>Transport rutier-Motociclete</t>
  </si>
  <si>
    <t>Comercial/Institutional-Incalzire comerciala si institutionala</t>
  </si>
  <si>
    <t>Rezidential-Incalzire rezidentiala, prepararea hranei</t>
  </si>
  <si>
    <t>Agricultura/Silvicultura/Pescuit-Surse stationare</t>
  </si>
  <si>
    <t>Vehicule nerutiere si alte utilaje mobile in agricultura/silvicultura/pescuit</t>
  </si>
  <si>
    <t>Explorarea, productia, transportul gazelor naturale</t>
  </si>
  <si>
    <t>Stocarea, manevrarea si transportul produselor minerale</t>
  </si>
  <si>
    <t>Acoperirea suprafetelor</t>
  </si>
  <si>
    <t>Curatarea chimica (uscarea)</t>
  </si>
  <si>
    <t>Alte utilizari ale solventilor</t>
  </si>
  <si>
    <t>Industria alimentara si cea a bauturilor</t>
  </si>
  <si>
    <t>Managementul dejectiilor animaliere-Vaci de lapte</t>
  </si>
  <si>
    <t>Managementul dejectiilor animaliere-Alte vaci</t>
  </si>
  <si>
    <t>Managementul dejectiilor animaliere-Porci</t>
  </si>
  <si>
    <t>Managementul dejectiilor animaliere-Gaini ouatoare</t>
  </si>
  <si>
    <t>Managementul dejectiilor animaliere-Pui de carne</t>
  </si>
  <si>
    <t>fertilizatori neorganici pe baza de azot (incluzand ureea)</t>
  </si>
  <si>
    <t>Operatiunile agricole la nivel de ferma, inclusiv depozitarea, manipularea si transportul produselor agricole</t>
  </si>
  <si>
    <t>Operatiunile agricole in afara fermei, inclusiv depozitarea, manipularea si transportul produselor agricole</t>
  </si>
  <si>
    <t>Tratamentul biologic al deseurilor-Depozitarea pe teren a deseurilor solide</t>
  </si>
  <si>
    <t>Poluant: Nox (Gg)</t>
  </si>
  <si>
    <t>EMISIE SO2 (UM)</t>
  </si>
  <si>
    <t>EMISIE SOx (UM)</t>
  </si>
  <si>
    <t>EMISIE SO2+SOx (UM)</t>
  </si>
  <si>
    <t>Poluant: Sox+SO2 (Gg)</t>
  </si>
  <si>
    <t>Poluant: PM10 (Gg)</t>
  </si>
  <si>
    <t>Poluant: CO (Gg)</t>
  </si>
  <si>
    <t>Poluant: CH4 (g)</t>
  </si>
  <si>
    <t>Poluant: CO2(g)</t>
  </si>
  <si>
    <t>Poluant: Cr(Mg)</t>
  </si>
  <si>
    <t>Poluant: Cu(Mg)</t>
  </si>
  <si>
    <t>Poluant: NH3(Gg)</t>
  </si>
  <si>
    <t>Fertilizatori neorganici pe baza de azot (incluzand ureea)</t>
  </si>
  <si>
    <t>Poluant: Hg(Mg)</t>
  </si>
  <si>
    <t>Poluant: As(Mg)</t>
  </si>
  <si>
    <t>Poluant: Cd(Mg)</t>
  </si>
  <si>
    <t>Poluant: N2O(g)</t>
  </si>
  <si>
    <t>Poluant: Ni(Mg)</t>
  </si>
  <si>
    <t>Poluant: NMVOC(Gg)</t>
  </si>
  <si>
    <t>Poluant: PM2,5(Gg)</t>
  </si>
  <si>
    <t>Poluant: Se (Mg)</t>
  </si>
  <si>
    <t>Poluant: TSP (Gg)</t>
  </si>
  <si>
    <t>Poluant: Zn (Mg)</t>
  </si>
  <si>
    <t>Poluant: PCDD+PCDF (g)</t>
  </si>
  <si>
    <t>Poluant: PCBS (kg)</t>
  </si>
</sst>
</file>

<file path=xl/styles.xml><?xml version="1.0" encoding="utf-8"?>
<styleSheet xmlns="http://schemas.openxmlformats.org/spreadsheetml/2006/main">
  <numFmts count="1">
    <numFmt numFmtId="164" formatCode="#0.00000000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10" fontId="1" fillId="0" borderId="2" xfId="0" applyNumberFormat="1" applyFont="1" applyBorder="1" applyAlignment="1">
      <alignment wrapText="1"/>
    </xf>
    <xf numFmtId="10" fontId="0" fillId="0" borderId="2" xfId="0" applyNumberFormat="1" applyBorder="1" applyAlignment="1">
      <alignment wrapText="1"/>
    </xf>
    <xf numFmtId="10" fontId="0" fillId="0" borderId="0" xfId="0" applyNumberFormat="1" applyAlignment="1">
      <alignment wrapText="1"/>
    </xf>
    <xf numFmtId="164" fontId="2" fillId="2" borderId="7" xfId="0" applyNumberFormat="1" applyFont="1" applyFill="1" applyBorder="1" applyAlignment="1" applyProtection="1">
      <alignment horizontal="center" vertical="top" wrapText="1"/>
    </xf>
    <xf numFmtId="164" fontId="0" fillId="0" borderId="2" xfId="0" applyNumberFormat="1" applyBorder="1"/>
    <xf numFmtId="164" fontId="0" fillId="0" borderId="0" xfId="0" applyNumberFormat="1"/>
    <xf numFmtId="10" fontId="0" fillId="0" borderId="2" xfId="0" applyNumberFormat="1" applyBorder="1"/>
    <xf numFmtId="10" fontId="0" fillId="0" borderId="0" xfId="0" applyNumberFormat="1"/>
    <xf numFmtId="0" fontId="0" fillId="0" borderId="0" xfId="0" applyNumberFormat="1"/>
    <xf numFmtId="0" fontId="2" fillId="2" borderId="7" xfId="0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workbookViewId="0">
      <pane xSplit="5" ySplit="3" topLeftCell="AD4" activePane="bottomRight" state="frozen"/>
      <selection pane="topRight" activeCell="F1" sqref="F1"/>
      <selection pane="bottomLeft" activeCell="A4" sqref="A4"/>
      <selection pane="bottomRight" activeCell="AG4" sqref="AG4:AG44"/>
    </sheetView>
  </sheetViews>
  <sheetFormatPr defaultRowHeight="15"/>
  <cols>
    <col min="1" max="1" width="14.42578125" customWidth="1"/>
    <col min="2" max="2" width="9.28515625" customWidth="1"/>
    <col min="3" max="3" width="6.85546875" customWidth="1"/>
    <col min="4" max="4" width="16.85546875" customWidth="1"/>
    <col min="5" max="5" width="3.140625" customWidth="1"/>
    <col min="6" max="12" width="19.85546875" customWidth="1"/>
    <col min="13" max="13" width="26.28515625" customWidth="1"/>
    <col min="14" max="41" width="19.85546875" customWidth="1"/>
  </cols>
  <sheetData>
    <row r="1" spans="1:41" ht="20.100000000000001" customHeight="1">
      <c r="A1" s="21" t="s">
        <v>0</v>
      </c>
      <c r="B1" s="21"/>
      <c r="C1" s="1" t="s">
        <v>1</v>
      </c>
      <c r="D1" s="1" t="s">
        <v>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30" customHeight="1">
      <c r="A3" s="2" t="s">
        <v>3</v>
      </c>
      <c r="B3" s="20" t="s">
        <v>4</v>
      </c>
      <c r="C3" s="20"/>
      <c r="D3" s="20"/>
      <c r="E3" s="20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</row>
    <row r="4" spans="1:41" ht="24.95" customHeight="1">
      <c r="A4" s="2" t="s">
        <v>41</v>
      </c>
      <c r="B4" s="20" t="s">
        <v>42</v>
      </c>
      <c r="C4" s="20"/>
      <c r="D4" s="20"/>
      <c r="E4" s="20"/>
      <c r="F4" s="4">
        <v>2.48804985292128E-5</v>
      </c>
      <c r="G4" s="4">
        <v>7.4370798826462167E-6</v>
      </c>
      <c r="H4" s="4">
        <v>3.3885123631902397E-6</v>
      </c>
      <c r="I4" s="4">
        <v>5.2323554962682642E-7</v>
      </c>
      <c r="J4" s="4">
        <v>5.3841646069023963E-7</v>
      </c>
      <c r="K4" s="4">
        <v>0</v>
      </c>
      <c r="L4" s="4">
        <v>5.3106736178047499E-8</v>
      </c>
      <c r="M4" s="4">
        <v>0</v>
      </c>
      <c r="N4" s="4">
        <v>0.14960446034305905</v>
      </c>
      <c r="O4" s="4">
        <v>0</v>
      </c>
      <c r="P4" s="4">
        <v>2.003943600292644E-7</v>
      </c>
      <c r="Q4" s="4">
        <v>6.2898021002926441E-8</v>
      </c>
      <c r="R4" s="4">
        <v>0</v>
      </c>
      <c r="S4" s="4">
        <v>0</v>
      </c>
      <c r="T4" s="4">
        <v>0</v>
      </c>
      <c r="U4" s="4">
        <v>0</v>
      </c>
      <c r="V4" s="4">
        <v>2.0754106602219E-5</v>
      </c>
      <c r="W4" s="4">
        <v>4.9555787569023957E-7</v>
      </c>
      <c r="X4" s="4">
        <v>0</v>
      </c>
      <c r="Y4" s="4">
        <v>0</v>
      </c>
      <c r="Z4" s="4">
        <v>1.074291398012169E-7</v>
      </c>
      <c r="AA4" s="4">
        <v>4.1106888555189841E-4</v>
      </c>
      <c r="AB4" s="4">
        <v>0</v>
      </c>
      <c r="AC4" s="4">
        <v>5.7707834115474123E-2</v>
      </c>
      <c r="AD4" s="4">
        <v>3.28069305768285E-7</v>
      </c>
      <c r="AE4" s="4">
        <v>1.0394196735109501E-4</v>
      </c>
      <c r="AF4" s="4">
        <v>0</v>
      </c>
      <c r="AG4" s="4">
        <v>9.7563620030485505E-5</v>
      </c>
      <c r="AH4" s="4">
        <v>9.7563620030485505E-5</v>
      </c>
      <c r="AI4" s="4">
        <v>0</v>
      </c>
      <c r="AJ4" s="4">
        <v>0</v>
      </c>
      <c r="AK4" s="4">
        <v>0.10776909803064404</v>
      </c>
      <c r="AL4" s="4">
        <v>2.3036952813840898E-6</v>
      </c>
      <c r="AM4" s="4">
        <v>0</v>
      </c>
      <c r="AN4" s="4">
        <v>9.7563620030485505E-5</v>
      </c>
      <c r="AO4" s="4">
        <v>6.5254206967682851E-6</v>
      </c>
    </row>
    <row r="5" spans="1:41" ht="24.95" customHeight="1">
      <c r="A5" s="2" t="s">
        <v>43</v>
      </c>
      <c r="B5" s="20" t="s">
        <v>42</v>
      </c>
      <c r="C5" s="20"/>
      <c r="D5" s="20"/>
      <c r="E5" s="20"/>
      <c r="F5" s="4">
        <v>1.7148951588924E-4</v>
      </c>
      <c r="G5" s="4">
        <v>1.1077776235089029E-2</v>
      </c>
      <c r="H5" s="4">
        <v>4.516978300888274E-3</v>
      </c>
      <c r="I5" s="4">
        <v>2.8213890955876815E-3</v>
      </c>
      <c r="J5" s="4">
        <v>1.4124063970903876E-3</v>
      </c>
      <c r="K5" s="4">
        <v>0</v>
      </c>
      <c r="L5" s="4">
        <v>3.6659081208728649E-3</v>
      </c>
      <c r="M5" s="4">
        <v>0</v>
      </c>
      <c r="N5" s="4">
        <v>0.19029652976267999</v>
      </c>
      <c r="O5" s="4">
        <v>0</v>
      </c>
      <c r="P5" s="4">
        <v>6.4867985454496327E-3</v>
      </c>
      <c r="Q5" s="4">
        <v>1.6920480357377693E-3</v>
      </c>
      <c r="R5" s="4">
        <v>0</v>
      </c>
      <c r="S5" s="4">
        <v>0</v>
      </c>
      <c r="T5" s="4">
        <v>0</v>
      </c>
      <c r="U5" s="4">
        <v>1.40985E-3</v>
      </c>
      <c r="V5" s="4">
        <v>2.8276154045750001E-4</v>
      </c>
      <c r="W5" s="4">
        <v>1.1304033383815223E-3</v>
      </c>
      <c r="X5" s="4">
        <v>0</v>
      </c>
      <c r="Y5" s="4">
        <v>1.0432924671959999E-2</v>
      </c>
      <c r="Z5" s="4">
        <v>5.6517534863332578E-4</v>
      </c>
      <c r="AA5" s="4">
        <v>8.7761050348436107E-2</v>
      </c>
      <c r="AB5" s="4">
        <v>0</v>
      </c>
      <c r="AC5" s="4">
        <v>6.8095107487282494E-2</v>
      </c>
      <c r="AD5" s="4">
        <v>7.6152570571446608E-3</v>
      </c>
      <c r="AE5" s="4">
        <v>2.8684937309735901E-2</v>
      </c>
      <c r="AF5" s="4">
        <v>0</v>
      </c>
      <c r="AG5" s="4">
        <v>1.6479563398721212E-3</v>
      </c>
      <c r="AH5" s="4">
        <v>1.6733337242093214E-3</v>
      </c>
      <c r="AI5" s="4">
        <v>1.6920000000000001E-5</v>
      </c>
      <c r="AJ5" s="4">
        <v>3.10168030788E-3</v>
      </c>
      <c r="AK5" s="4">
        <v>3.4466075935649999E-4</v>
      </c>
      <c r="AL5" s="4">
        <v>1.5463829467345699E-4</v>
      </c>
      <c r="AM5" s="4">
        <v>0</v>
      </c>
      <c r="AN5" s="4">
        <v>1.7325476209961211E-3</v>
      </c>
      <c r="AO5" s="4">
        <v>0.14441303455455043</v>
      </c>
    </row>
    <row r="6" spans="1:41" ht="24.95" customHeight="1">
      <c r="A6" s="2" t="s">
        <v>44</v>
      </c>
      <c r="B6" s="20" t="s">
        <v>42</v>
      </c>
      <c r="C6" s="20"/>
      <c r="D6" s="20"/>
      <c r="E6" s="20"/>
      <c r="F6" s="4">
        <v>3.757281200573107E-4</v>
      </c>
      <c r="G6" s="4">
        <v>5.4756056725642965E-3</v>
      </c>
      <c r="H6" s="4">
        <v>2.086630522042492E-3</v>
      </c>
      <c r="I6" s="4">
        <v>1.3039423664404676E-3</v>
      </c>
      <c r="J6" s="4">
        <v>6.5365082355244638E-4</v>
      </c>
      <c r="K6" s="4">
        <v>0</v>
      </c>
      <c r="L6" s="4">
        <v>1.6938580895301688E-3</v>
      </c>
      <c r="M6" s="4">
        <v>0</v>
      </c>
      <c r="N6" s="4">
        <v>0.18005787842948656</v>
      </c>
      <c r="O6" s="4">
        <v>0</v>
      </c>
      <c r="P6" s="4">
        <v>3.0038440472044338E-3</v>
      </c>
      <c r="Q6" s="4">
        <v>7.876696944712089E-4</v>
      </c>
      <c r="R6" s="4">
        <v>0</v>
      </c>
      <c r="S6" s="4">
        <v>0</v>
      </c>
      <c r="T6" s="4">
        <v>0</v>
      </c>
      <c r="U6" s="4">
        <v>6.5111694749999999E-4</v>
      </c>
      <c r="V6" s="4">
        <v>4.1043090806078389E-4</v>
      </c>
      <c r="W6" s="4">
        <v>5.2342023583673276E-4</v>
      </c>
      <c r="X6" s="4">
        <v>0</v>
      </c>
      <c r="Y6" s="4">
        <v>4.8182654115000003E-3</v>
      </c>
      <c r="Z6" s="4">
        <v>2.6331839569700648E-4</v>
      </c>
      <c r="AA6" s="4">
        <v>4.4527960304852829E-2</v>
      </c>
      <c r="AB6" s="4">
        <v>0</v>
      </c>
      <c r="AC6" s="4">
        <v>0.22024572141384838</v>
      </c>
      <c r="AD6" s="4">
        <v>3.5234509724233485E-3</v>
      </c>
      <c r="AE6" s="4">
        <v>1.452649965853562E-2</v>
      </c>
      <c r="AF6" s="4">
        <v>0</v>
      </c>
      <c r="AG6" s="4">
        <v>2.0115925793128278E-2</v>
      </c>
      <c r="AH6" s="4">
        <v>2.0506595961628276E-2</v>
      </c>
      <c r="AI6" s="4">
        <v>7.8134033700000006E-6</v>
      </c>
      <c r="AJ6" s="4">
        <v>1.4324572845E-3</v>
      </c>
      <c r="AK6" s="4">
        <v>7.8175204557594299E-3</v>
      </c>
      <c r="AL6" s="4">
        <v>1.0469060334777723E-4</v>
      </c>
      <c r="AM6" s="4">
        <v>0</v>
      </c>
      <c r="AN6" s="4">
        <v>2.1418159688128279E-2</v>
      </c>
      <c r="AO6" s="4">
        <v>6.7520529408787111E-2</v>
      </c>
    </row>
    <row r="7" spans="1:41" ht="24.95" customHeight="1">
      <c r="A7" s="2" t="s">
        <v>45</v>
      </c>
      <c r="B7" s="20" t="s">
        <v>46</v>
      </c>
      <c r="C7" s="20"/>
      <c r="D7" s="20"/>
      <c r="E7" s="20"/>
      <c r="F7" s="4">
        <v>0</v>
      </c>
      <c r="G7" s="4">
        <v>0</v>
      </c>
      <c r="H7" s="4">
        <v>4.0112160000000003E-5</v>
      </c>
      <c r="I7" s="4">
        <v>2.4108160000000001E-5</v>
      </c>
      <c r="J7" s="4">
        <v>0</v>
      </c>
      <c r="K7" s="4">
        <v>64.207549999999998</v>
      </c>
      <c r="L7" s="4">
        <v>8.0275400000000001E-6</v>
      </c>
      <c r="M7" s="4">
        <v>114169.664</v>
      </c>
      <c r="N7" s="4">
        <v>1.104455979E-2</v>
      </c>
      <c r="O7" s="9">
        <v>3081921978</v>
      </c>
      <c r="P7" s="4">
        <v>4.01377E-5</v>
      </c>
      <c r="Q7" s="4">
        <v>1.3646818E-3</v>
      </c>
      <c r="R7" s="4">
        <v>160.42310000000001</v>
      </c>
      <c r="S7" s="4">
        <v>8.0275400000000001</v>
      </c>
      <c r="T7" s="4">
        <v>361.23930000000001</v>
      </c>
      <c r="U7" s="4">
        <v>0</v>
      </c>
      <c r="V7" s="4">
        <v>0</v>
      </c>
      <c r="W7" s="4">
        <v>0</v>
      </c>
      <c r="X7" s="4">
        <v>137423.29399999999</v>
      </c>
      <c r="Y7" s="4">
        <v>8.2324219999999995E-6</v>
      </c>
      <c r="Z7" s="4">
        <v>5.619278E-5</v>
      </c>
      <c r="AA7" s="4">
        <v>4.5524116580000001E-3</v>
      </c>
      <c r="AB7" s="4">
        <v>0</v>
      </c>
      <c r="AC7" s="4">
        <v>3.7385451597999997E-2</v>
      </c>
      <c r="AD7" s="4">
        <v>0</v>
      </c>
      <c r="AE7" s="4">
        <v>0</v>
      </c>
      <c r="AF7" s="4">
        <v>2003.5648000000001</v>
      </c>
      <c r="AG7" s="4">
        <v>1.7198464480000001E-3</v>
      </c>
      <c r="AH7" s="4">
        <v>1.7198464480000001E-3</v>
      </c>
      <c r="AI7" s="4">
        <v>0</v>
      </c>
      <c r="AJ7" s="4">
        <v>0</v>
      </c>
      <c r="AK7" s="4">
        <v>0</v>
      </c>
      <c r="AL7" s="4">
        <v>8.0275400000000001E-6</v>
      </c>
      <c r="AM7" s="4">
        <v>0</v>
      </c>
      <c r="AN7" s="4">
        <v>1.7198464480000001E-3</v>
      </c>
      <c r="AO7" s="4">
        <v>8.0275400000000003E-4</v>
      </c>
    </row>
    <row r="8" spans="1:41" ht="24.95" customHeight="1">
      <c r="A8" s="2" t="s">
        <v>47</v>
      </c>
      <c r="B8" s="20" t="s">
        <v>48</v>
      </c>
      <c r="C8" s="20"/>
      <c r="D8" s="20"/>
      <c r="E8" s="20"/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2.8913517000000001E-4</v>
      </c>
      <c r="M8" s="4">
        <v>13346461.9</v>
      </c>
      <c r="N8" s="4">
        <v>1.83778533</v>
      </c>
      <c r="O8" s="9">
        <v>78610607000</v>
      </c>
      <c r="P8" s="4">
        <v>3.9160310000000004E-3</v>
      </c>
      <c r="Q8" s="4">
        <v>7.4333913900000007E-2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2520416.66</v>
      </c>
      <c r="Y8" s="4">
        <v>7.6038949800000004E-3</v>
      </c>
      <c r="Z8" s="4">
        <v>8.1036374999999996E-4</v>
      </c>
      <c r="AA8" s="4">
        <v>0.21471716299999999</v>
      </c>
      <c r="AB8" s="4">
        <v>0</v>
      </c>
      <c r="AC8" s="4">
        <v>0.31227536</v>
      </c>
      <c r="AD8" s="4">
        <v>1.0001502799999999E-2</v>
      </c>
      <c r="AE8" s="4">
        <v>0</v>
      </c>
      <c r="AF8" s="4">
        <v>0</v>
      </c>
      <c r="AG8" s="4">
        <v>1.85507858E-2</v>
      </c>
      <c r="AH8" s="4">
        <v>2.1700188700000001E-2</v>
      </c>
      <c r="AI8" s="4">
        <v>0</v>
      </c>
      <c r="AJ8" s="4">
        <v>0</v>
      </c>
      <c r="AK8" s="4">
        <v>0</v>
      </c>
      <c r="AL8" s="4">
        <v>7.8124299999999993E-5</v>
      </c>
      <c r="AM8" s="4">
        <v>0</v>
      </c>
      <c r="AN8" s="4">
        <v>0</v>
      </c>
      <c r="AO8" s="4">
        <v>7.8799628900000002E-2</v>
      </c>
    </row>
    <row r="9" spans="1:41" ht="24.95" customHeight="1">
      <c r="A9" s="2" t="s">
        <v>49</v>
      </c>
      <c r="B9" s="20" t="s">
        <v>50</v>
      </c>
      <c r="C9" s="20"/>
      <c r="D9" s="20"/>
      <c r="E9" s="20"/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8.2989040000000004E-5</v>
      </c>
      <c r="M9" s="4">
        <v>1432958.97</v>
      </c>
      <c r="N9" s="4">
        <v>0.29618239699999999</v>
      </c>
      <c r="O9" s="9">
        <v>23571170200</v>
      </c>
      <c r="P9" s="4">
        <v>1.4013068199999999E-3</v>
      </c>
      <c r="Q9" s="4">
        <v>2.6317926700000001E-2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732697.02</v>
      </c>
      <c r="Y9" s="4">
        <v>5.6649524999999995E-4</v>
      </c>
      <c r="Z9" s="4">
        <v>2.6149376000000001E-4</v>
      </c>
      <c r="AA9" s="4">
        <v>3.1614014199999999E-2</v>
      </c>
      <c r="AB9" s="4">
        <v>0</v>
      </c>
      <c r="AC9" s="4">
        <v>0.108065261</v>
      </c>
      <c r="AD9" s="4">
        <v>3.5725506000000001E-3</v>
      </c>
      <c r="AE9" s="4">
        <v>0</v>
      </c>
      <c r="AF9" s="4">
        <v>0</v>
      </c>
      <c r="AG9" s="4">
        <v>1.04906197E-2</v>
      </c>
      <c r="AH9" s="4">
        <v>1.16047084E-2</v>
      </c>
      <c r="AI9" s="4">
        <v>0</v>
      </c>
      <c r="AJ9" s="4">
        <v>0</v>
      </c>
      <c r="AK9" s="4">
        <v>0</v>
      </c>
      <c r="AL9" s="4">
        <v>2.7133610000000001E-5</v>
      </c>
      <c r="AM9" s="4">
        <v>0</v>
      </c>
      <c r="AN9" s="4">
        <v>0</v>
      </c>
      <c r="AO9" s="4">
        <v>2.3937785400000001E-2</v>
      </c>
    </row>
    <row r="10" spans="1:41" ht="24.95" customHeight="1">
      <c r="A10" s="2" t="s">
        <v>51</v>
      </c>
      <c r="B10" s="20" t="s">
        <v>52</v>
      </c>
      <c r="C10" s="20"/>
      <c r="D10" s="20"/>
      <c r="E10" s="20"/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1.9421417000000001E-4</v>
      </c>
      <c r="M10" s="4">
        <v>9910351.5099999998</v>
      </c>
      <c r="N10" s="4">
        <v>0.141729735</v>
      </c>
      <c r="O10" s="9">
        <v>56574775400</v>
      </c>
      <c r="P10" s="4">
        <v>3.6330136400000001E-3</v>
      </c>
      <c r="Q10" s="4">
        <v>6.8620085600000005E-2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1623368.21</v>
      </c>
      <c r="Y10" s="4">
        <v>3.4663541000000002E-4</v>
      </c>
      <c r="Z10" s="4">
        <v>6.3437149E-4</v>
      </c>
      <c r="AA10" s="4">
        <v>3.4005405199999998E-2</v>
      </c>
      <c r="AB10" s="4">
        <v>0</v>
      </c>
      <c r="AC10" s="4">
        <v>0.52752306599999998</v>
      </c>
      <c r="AD10" s="4">
        <v>1.5671198500000001E-2</v>
      </c>
      <c r="AE10" s="4">
        <v>0</v>
      </c>
      <c r="AF10" s="4">
        <v>0</v>
      </c>
      <c r="AG10" s="4">
        <v>1.63608022E-2</v>
      </c>
      <c r="AH10" s="4">
        <v>1.8936700800000001E-2</v>
      </c>
      <c r="AI10" s="4">
        <v>0</v>
      </c>
      <c r="AJ10" s="4">
        <v>0</v>
      </c>
      <c r="AK10" s="4">
        <v>0</v>
      </c>
      <c r="AL10" s="4">
        <v>5.4597130000000002E-5</v>
      </c>
      <c r="AM10" s="4">
        <v>0</v>
      </c>
      <c r="AN10" s="4">
        <v>0</v>
      </c>
      <c r="AO10" s="4">
        <v>5.2925921399999999E-2</v>
      </c>
    </row>
    <row r="11" spans="1:41" ht="24.95" customHeight="1">
      <c r="A11" s="2" t="s">
        <v>53</v>
      </c>
      <c r="B11" s="20" t="s">
        <v>54</v>
      </c>
      <c r="C11" s="20"/>
      <c r="D11" s="20"/>
      <c r="E11" s="20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6.373521E-5</v>
      </c>
      <c r="M11" s="4">
        <v>262413.84999999998</v>
      </c>
      <c r="N11" s="4">
        <v>1.9048066999999998E-2</v>
      </c>
      <c r="O11" s="9">
        <v>191718095</v>
      </c>
      <c r="P11" s="4">
        <v>1.065117E-5</v>
      </c>
      <c r="Q11" s="4">
        <v>2.1525666000000001E-4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3607.65</v>
      </c>
      <c r="Y11" s="4">
        <v>3.6076500000000001E-6</v>
      </c>
      <c r="Z11" s="4">
        <v>2.31921E-6</v>
      </c>
      <c r="AA11" s="4">
        <v>4.7967189399999999E-3</v>
      </c>
      <c r="AB11" s="4">
        <v>0</v>
      </c>
      <c r="AC11" s="4">
        <v>3.8601892999999999E-4</v>
      </c>
      <c r="AD11" s="4">
        <v>7.7436564799999996E-3</v>
      </c>
      <c r="AE11" s="4">
        <v>0</v>
      </c>
      <c r="AF11" s="4">
        <v>0</v>
      </c>
      <c r="AG11" s="4">
        <v>1.1020523E-4</v>
      </c>
      <c r="AH11" s="4">
        <v>1.1862308E-4</v>
      </c>
      <c r="AI11" s="4">
        <v>0</v>
      </c>
      <c r="AJ11" s="4">
        <v>0</v>
      </c>
      <c r="AK11" s="4">
        <v>0</v>
      </c>
      <c r="AL11" s="4">
        <v>2.5769000000000003E-7</v>
      </c>
      <c r="AM11" s="4">
        <v>0</v>
      </c>
      <c r="AN11" s="4">
        <v>0</v>
      </c>
      <c r="AO11" s="4">
        <v>2.0606573E-4</v>
      </c>
    </row>
    <row r="12" spans="1:41" ht="24.95" customHeight="1">
      <c r="A12" s="2" t="s">
        <v>55</v>
      </c>
      <c r="B12" s="20" t="s">
        <v>56</v>
      </c>
      <c r="C12" s="20"/>
      <c r="D12" s="20"/>
      <c r="E12" s="20"/>
      <c r="F12" s="4">
        <v>0</v>
      </c>
      <c r="G12" s="4">
        <v>0</v>
      </c>
      <c r="H12" s="4">
        <v>1.2121E-4</v>
      </c>
      <c r="I12" s="4">
        <v>7.2719999999999995E-5</v>
      </c>
      <c r="J12" s="4">
        <v>0</v>
      </c>
      <c r="K12" s="4">
        <v>0</v>
      </c>
      <c r="L12" s="4">
        <v>2.4239999999999998E-5</v>
      </c>
      <c r="M12" s="4">
        <v>3097.6</v>
      </c>
      <c r="N12" s="4">
        <v>2.6128390000000001E-2</v>
      </c>
      <c r="O12" s="9">
        <v>7667947160</v>
      </c>
      <c r="P12" s="4">
        <v>1.2121E-4</v>
      </c>
      <c r="Q12" s="4">
        <v>4.1210400000000003E-3</v>
      </c>
      <c r="R12" s="4">
        <v>0</v>
      </c>
      <c r="S12" s="4">
        <v>24.24</v>
      </c>
      <c r="T12" s="4">
        <v>0</v>
      </c>
      <c r="U12" s="4">
        <v>0</v>
      </c>
      <c r="V12" s="4">
        <v>0</v>
      </c>
      <c r="W12" s="4">
        <v>0</v>
      </c>
      <c r="X12" s="4">
        <v>422.4</v>
      </c>
      <c r="Y12" s="4">
        <v>1.7146000000000002E-5</v>
      </c>
      <c r="Z12" s="4">
        <v>1.6969000000000001E-4</v>
      </c>
      <c r="AA12" s="4">
        <v>1.1353220000000001E-2</v>
      </c>
      <c r="AB12" s="4">
        <v>0</v>
      </c>
      <c r="AC12" s="4">
        <v>0.12798244</v>
      </c>
      <c r="AD12" s="4">
        <v>0</v>
      </c>
      <c r="AE12" s="4">
        <v>0</v>
      </c>
      <c r="AF12" s="4">
        <v>0</v>
      </c>
      <c r="AG12" s="4">
        <v>3.5259599999999999E-3</v>
      </c>
      <c r="AH12" s="4">
        <v>3.5277199999999998E-3</v>
      </c>
      <c r="AI12" s="4">
        <v>0</v>
      </c>
      <c r="AJ12" s="4">
        <v>0</v>
      </c>
      <c r="AK12" s="4">
        <v>0</v>
      </c>
      <c r="AL12" s="4">
        <v>2.4239999999999998E-5</v>
      </c>
      <c r="AM12" s="4">
        <v>0</v>
      </c>
      <c r="AN12" s="4">
        <v>3.73925E-3</v>
      </c>
      <c r="AO12" s="4">
        <v>2.42414E-3</v>
      </c>
    </row>
    <row r="13" spans="1:41" ht="24.95" customHeight="1">
      <c r="A13" s="2" t="s">
        <v>57</v>
      </c>
      <c r="B13" s="20" t="s">
        <v>58</v>
      </c>
      <c r="C13" s="20"/>
      <c r="D13" s="20"/>
      <c r="E13" s="20"/>
      <c r="F13" s="4">
        <v>2.3521841448909279E-5</v>
      </c>
      <c r="G13" s="4">
        <v>1.5650114144584442E-3</v>
      </c>
      <c r="H13" s="4">
        <v>6.3750403639042995E-4</v>
      </c>
      <c r="I13" s="4">
        <v>3.9841047288015894E-4</v>
      </c>
      <c r="J13" s="4">
        <v>1.9928802214518555E-4</v>
      </c>
      <c r="K13" s="4">
        <v>0</v>
      </c>
      <c r="L13" s="4">
        <v>5.1788111657889951E-4</v>
      </c>
      <c r="M13" s="4">
        <v>0</v>
      </c>
      <c r="N13" s="4">
        <v>2.6173543505531856E-2</v>
      </c>
      <c r="O13" s="4">
        <v>0</v>
      </c>
      <c r="P13" s="4">
        <v>9.1663319496273707E-4</v>
      </c>
      <c r="Q13" s="4">
        <v>2.3908443011783911E-4</v>
      </c>
      <c r="R13" s="4">
        <v>0</v>
      </c>
      <c r="S13" s="4">
        <v>0</v>
      </c>
      <c r="T13" s="4">
        <v>0</v>
      </c>
      <c r="U13" s="4">
        <v>1.9916414999999999E-4</v>
      </c>
      <c r="V13" s="4">
        <v>4.95251408842444E-5</v>
      </c>
      <c r="W13" s="4">
        <v>1.5945458432023842E-4</v>
      </c>
      <c r="X13" s="4">
        <v>0</v>
      </c>
      <c r="Y13" s="4">
        <v>1.4738147099999999E-3</v>
      </c>
      <c r="Z13" s="4">
        <v>8.0116880506459712E-5</v>
      </c>
      <c r="AA13" s="4">
        <v>1.2690857689621648E-2</v>
      </c>
      <c r="AB13" s="4">
        <v>0</v>
      </c>
      <c r="AC13" s="4">
        <v>1.371104891766281E-2</v>
      </c>
      <c r="AD13" s="4">
        <v>1.0759831104586019E-3</v>
      </c>
      <c r="AE13" s="4">
        <v>4.0528553611807816E-3</v>
      </c>
      <c r="AF13" s="4">
        <v>0</v>
      </c>
      <c r="AG13" s="4">
        <v>5.6487709540063999E-3</v>
      </c>
      <c r="AH13" s="4">
        <v>5.7682694440063997E-3</v>
      </c>
      <c r="AI13" s="4">
        <v>2.3899698000000001E-6</v>
      </c>
      <c r="AJ13" s="4">
        <v>4.3816112999999998E-4</v>
      </c>
      <c r="AK13" s="4">
        <v>1.7030469992800157E-4</v>
      </c>
      <c r="AL13" s="4">
        <v>2.2867793422965684E-5</v>
      </c>
      <c r="AM13" s="4">
        <v>0</v>
      </c>
      <c r="AN13" s="4">
        <v>6.0470992540063995E-3</v>
      </c>
      <c r="AO13" s="4">
        <v>2.0416828467309005E-2</v>
      </c>
    </row>
    <row r="14" spans="1:41" ht="24.95" customHeight="1">
      <c r="A14" s="2" t="s">
        <v>59</v>
      </c>
      <c r="B14" s="20" t="s">
        <v>60</v>
      </c>
      <c r="C14" s="20"/>
      <c r="D14" s="20"/>
      <c r="E14" s="20"/>
      <c r="F14" s="4">
        <v>1.6324948962936861E-3</v>
      </c>
      <c r="G14" s="4">
        <v>0.5045191517385158</v>
      </c>
      <c r="H14" s="4">
        <v>0.76424576912418918</v>
      </c>
      <c r="I14" s="4">
        <v>0.82910003094771267</v>
      </c>
      <c r="J14" s="4">
        <v>0.28914642180994055</v>
      </c>
      <c r="K14" s="4">
        <v>0</v>
      </c>
      <c r="L14" s="4">
        <v>8.8521912906749031E-2</v>
      </c>
      <c r="M14" s="4">
        <v>0</v>
      </c>
      <c r="N14" s="4">
        <v>27.402180188790975</v>
      </c>
      <c r="O14" s="4">
        <v>0</v>
      </c>
      <c r="P14" s="4">
        <v>0.15679342581484332</v>
      </c>
      <c r="Q14" s="4">
        <v>4.1275916807043317E-2</v>
      </c>
      <c r="R14" s="4">
        <v>0</v>
      </c>
      <c r="S14" s="4">
        <v>0</v>
      </c>
      <c r="T14" s="4">
        <v>0</v>
      </c>
      <c r="U14" s="4">
        <v>3.4051699241343686E-2</v>
      </c>
      <c r="V14" s="4">
        <v>4.5449258576511628E-3</v>
      </c>
      <c r="W14" s="4">
        <v>0.48592473810047365</v>
      </c>
      <c r="X14" s="4">
        <v>0</v>
      </c>
      <c r="Y14" s="4">
        <v>0.47653735372599587</v>
      </c>
      <c r="Z14" s="4">
        <v>1.3831447952255353E-2</v>
      </c>
      <c r="AA14" s="4">
        <v>4.1022900959417194</v>
      </c>
      <c r="AB14" s="4">
        <v>0</v>
      </c>
      <c r="AC14" s="4">
        <v>0.46739001726051344</v>
      </c>
      <c r="AD14" s="4">
        <v>0.18595898456038526</v>
      </c>
      <c r="AE14" s="4">
        <v>5.4714619551437131</v>
      </c>
      <c r="AF14" s="4">
        <v>0</v>
      </c>
      <c r="AG14" s="4">
        <v>5.0497977078263565</v>
      </c>
      <c r="AH14" s="4">
        <v>5.1859512374623549</v>
      </c>
      <c r="AI14" s="4">
        <v>4.0598501025799691E-3</v>
      </c>
      <c r="AJ14" s="4">
        <v>7.4925223758934928E-2</v>
      </c>
      <c r="AK14" s="4">
        <v>2.0097927817038074E-2</v>
      </c>
      <c r="AL14" s="4">
        <v>3.4749220030743308E-3</v>
      </c>
      <c r="AM14" s="4">
        <v>0</v>
      </c>
      <c r="AN14" s="4">
        <v>5.4593322348266096</v>
      </c>
      <c r="AO14" s="4">
        <v>3.4898302317385914</v>
      </c>
    </row>
    <row r="15" spans="1:41" ht="24.95" customHeight="1">
      <c r="A15" s="2" t="s">
        <v>61</v>
      </c>
      <c r="B15" s="20" t="s">
        <v>62</v>
      </c>
      <c r="C15" s="20"/>
      <c r="D15" s="20"/>
      <c r="E15" s="20"/>
      <c r="F15" s="4">
        <v>1.7043198450788476E-5</v>
      </c>
      <c r="G15" s="4">
        <v>4.7300709506908103E-4</v>
      </c>
      <c r="H15" s="4">
        <v>1.7031828768058923E-4</v>
      </c>
      <c r="I15" s="4">
        <v>1.0637204427106911E-4</v>
      </c>
      <c r="J15" s="4">
        <v>5.3270202865070693E-5</v>
      </c>
      <c r="K15" s="4">
        <v>0</v>
      </c>
      <c r="L15" s="4">
        <v>1.3826038076804954E-4</v>
      </c>
      <c r="M15" s="4">
        <v>0</v>
      </c>
      <c r="N15" s="4">
        <v>9.7147540047336275E-3</v>
      </c>
      <c r="O15" s="4">
        <v>0</v>
      </c>
      <c r="P15" s="4">
        <v>2.4600040300589999E-4</v>
      </c>
      <c r="Q15" s="4">
        <v>6.4924759786730524E-5</v>
      </c>
      <c r="R15" s="4">
        <v>0</v>
      </c>
      <c r="S15" s="4">
        <v>0</v>
      </c>
      <c r="T15" s="4">
        <v>0</v>
      </c>
      <c r="U15" s="4">
        <v>5.314162445775E-5</v>
      </c>
      <c r="V15" s="4">
        <v>3.7612035805057966E-5</v>
      </c>
      <c r="W15" s="4">
        <v>4.2640114458077305E-5</v>
      </c>
      <c r="X15" s="4">
        <v>0</v>
      </c>
      <c r="Y15" s="4">
        <v>3.9324802098735E-4</v>
      </c>
      <c r="Z15" s="4">
        <v>2.1871494198261593E-5</v>
      </c>
      <c r="AA15" s="4">
        <v>4.2803747896073691E-3</v>
      </c>
      <c r="AB15" s="4">
        <v>0</v>
      </c>
      <c r="AC15" s="4">
        <v>1.2983052158067091E-2</v>
      </c>
      <c r="AD15" s="4">
        <v>2.8792783224182195E-4</v>
      </c>
      <c r="AE15" s="4">
        <v>1.1356849880183937E-3</v>
      </c>
      <c r="AF15" s="4">
        <v>0</v>
      </c>
      <c r="AG15" s="4">
        <v>1.6548410338670155E-3</v>
      </c>
      <c r="AH15" s="4">
        <v>1.6867260085416656E-3</v>
      </c>
      <c r="AI15" s="4">
        <v>6.3769949349299998E-7</v>
      </c>
      <c r="AJ15" s="4">
        <v>1.1691157380705E-4</v>
      </c>
      <c r="AK15" s="4">
        <v>3.7534937826716588E-4</v>
      </c>
      <c r="AL15" s="4">
        <v>9.1968155459607553E-6</v>
      </c>
      <c r="AM15" s="4">
        <v>0</v>
      </c>
      <c r="AN15" s="4">
        <v>1.7611242827825155E-3</v>
      </c>
      <c r="AO15" s="4">
        <v>5.6087282398565369E-3</v>
      </c>
    </row>
    <row r="16" spans="1:41" ht="24.95" customHeight="1">
      <c r="A16" s="2" t="s">
        <v>63</v>
      </c>
      <c r="B16" s="20" t="s">
        <v>64</v>
      </c>
      <c r="C16" s="20"/>
      <c r="D16" s="20"/>
      <c r="E16" s="20"/>
      <c r="F16" s="4">
        <v>0</v>
      </c>
      <c r="G16" s="4">
        <v>0</v>
      </c>
      <c r="H16" s="4">
        <v>2.27480205E-4</v>
      </c>
      <c r="I16" s="4">
        <v>1.3648812300000001E-4</v>
      </c>
      <c r="J16" s="4">
        <v>0</v>
      </c>
      <c r="K16" s="4">
        <v>363.96832799999999</v>
      </c>
      <c r="L16" s="4">
        <v>4.5496040999999998E-5</v>
      </c>
      <c r="M16" s="4">
        <v>253279.70550000001</v>
      </c>
      <c r="N16" s="4">
        <v>4.9809693509899999E-2</v>
      </c>
      <c r="O16" s="9">
        <v>14402522756</v>
      </c>
      <c r="P16" s="4">
        <v>2.27480205E-4</v>
      </c>
      <c r="Q16" s="4">
        <v>7.7343269700000002E-3</v>
      </c>
      <c r="R16" s="4">
        <v>909.92082000000005</v>
      </c>
      <c r="S16" s="4">
        <v>45.496040999999998</v>
      </c>
      <c r="T16" s="4">
        <v>2047.3218449999999</v>
      </c>
      <c r="U16" s="4">
        <v>0</v>
      </c>
      <c r="V16" s="4">
        <v>0</v>
      </c>
      <c r="W16" s="4">
        <v>0</v>
      </c>
      <c r="X16" s="4">
        <v>620133.97759999998</v>
      </c>
      <c r="Y16" s="4">
        <v>3.6483032800000003E-5</v>
      </c>
      <c r="Z16" s="4">
        <v>3.1847228699999997E-4</v>
      </c>
      <c r="AA16" s="4">
        <v>1.5371893800600001E-2</v>
      </c>
      <c r="AB16" s="4">
        <v>0</v>
      </c>
      <c r="AC16" s="4">
        <v>0.1599583981363</v>
      </c>
      <c r="AD16" s="4">
        <v>0</v>
      </c>
      <c r="AE16" s="4">
        <v>0</v>
      </c>
      <c r="AF16" s="4">
        <v>11374.010249999999</v>
      </c>
      <c r="AG16" s="4">
        <v>7.9091514258000008E-3</v>
      </c>
      <c r="AH16" s="4">
        <v>7.9091514258000008E-3</v>
      </c>
      <c r="AI16" s="4">
        <v>0</v>
      </c>
      <c r="AJ16" s="4">
        <v>0</v>
      </c>
      <c r="AK16" s="4">
        <v>0</v>
      </c>
      <c r="AL16" s="4">
        <v>4.5496040999999998E-5</v>
      </c>
      <c r="AM16" s="4">
        <v>0</v>
      </c>
      <c r="AN16" s="4">
        <v>7.9091514258000008E-3</v>
      </c>
      <c r="AO16" s="4">
        <v>4.5496041000000001E-3</v>
      </c>
    </row>
    <row r="17" spans="1:41" ht="24.95" customHeight="1">
      <c r="A17" s="2" t="s">
        <v>65</v>
      </c>
      <c r="B17" s="20" t="s">
        <v>66</v>
      </c>
      <c r="C17" s="20"/>
      <c r="D17" s="20"/>
      <c r="E17" s="20"/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8.6720940999999996E-3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</row>
    <row r="18" spans="1:41" ht="24.95" customHeight="1">
      <c r="A18" s="2" t="s">
        <v>67</v>
      </c>
      <c r="B18" s="20" t="s">
        <v>68</v>
      </c>
      <c r="C18" s="20"/>
      <c r="D18" s="20"/>
      <c r="E18" s="20"/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4.2991000000000001E-3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</row>
    <row r="19" spans="1:41" ht="24.95" customHeight="1">
      <c r="A19" s="2" t="s">
        <v>69</v>
      </c>
      <c r="B19" s="20" t="s">
        <v>70</v>
      </c>
      <c r="C19" s="20"/>
      <c r="D19" s="20"/>
      <c r="E19" s="20"/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4.4643164683499999E-2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</row>
    <row r="20" spans="1:41" ht="24.95" customHeight="1">
      <c r="A20" s="2" t="s">
        <v>71</v>
      </c>
      <c r="B20" s="20" t="s">
        <v>72</v>
      </c>
      <c r="C20" s="20"/>
      <c r="D20" s="20"/>
      <c r="E20" s="20"/>
      <c r="F20" s="4">
        <v>0</v>
      </c>
      <c r="G20" s="4">
        <v>2.0884919999999999E-5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4.5402000000000003E-3</v>
      </c>
      <c r="AH20" s="4">
        <v>2.2700999999999999E-2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5.8374000000000002E-2</v>
      </c>
      <c r="AO20" s="4">
        <v>0</v>
      </c>
    </row>
    <row r="21" spans="1:41" ht="24.95" customHeight="1">
      <c r="A21" s="2" t="s">
        <v>73</v>
      </c>
      <c r="B21" s="20" t="s">
        <v>74</v>
      </c>
      <c r="C21" s="20"/>
      <c r="D21" s="20"/>
      <c r="E21" s="20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1.34171632E-5</v>
      </c>
      <c r="AH21" s="4">
        <v>1.3417163200000001E-4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2.6768232000000001E-4</v>
      </c>
      <c r="AO21" s="4">
        <v>0</v>
      </c>
    </row>
    <row r="22" spans="1:41" ht="24.95" customHeight="1">
      <c r="A22" s="2" t="s">
        <v>75</v>
      </c>
      <c r="B22" s="20" t="s">
        <v>76</v>
      </c>
      <c r="C22" s="20"/>
      <c r="D22" s="20"/>
      <c r="E22" s="20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1.7069519999999999E-4</v>
      </c>
      <c r="AH22" s="4">
        <v>1.7069520000000001E-3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3.4139040000000002E-3</v>
      </c>
      <c r="AO22" s="4">
        <v>0</v>
      </c>
    </row>
    <row r="23" spans="1:41" ht="24.95" customHeight="1">
      <c r="A23" s="2" t="s">
        <v>77</v>
      </c>
      <c r="B23" s="20" t="s">
        <v>78</v>
      </c>
      <c r="C23" s="20"/>
      <c r="D23" s="20"/>
      <c r="E23" s="20"/>
      <c r="F23" s="4">
        <v>1.8472900000000001E-4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3.5753999999999997E-5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5.18433E-3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5.7206399999999999E-3</v>
      </c>
      <c r="AO23" s="4">
        <v>0</v>
      </c>
    </row>
    <row r="24" spans="1:41" ht="24.95" customHeight="1">
      <c r="A24" s="2" t="s">
        <v>79</v>
      </c>
      <c r="B24" s="20" t="s">
        <v>80</v>
      </c>
      <c r="C24" s="20"/>
      <c r="D24" s="20"/>
      <c r="E24" s="20"/>
      <c r="F24" s="4">
        <v>3.8018068000000002E-2</v>
      </c>
      <c r="G24" s="4">
        <v>5.1389588879999999E-5</v>
      </c>
      <c r="H24" s="4">
        <v>0</v>
      </c>
      <c r="I24" s="4">
        <v>0</v>
      </c>
      <c r="J24" s="4">
        <v>0</v>
      </c>
      <c r="K24" s="4">
        <v>0</v>
      </c>
      <c r="L24" s="4">
        <v>1.41539814E-2</v>
      </c>
      <c r="M24" s="4">
        <v>0</v>
      </c>
      <c r="N24" s="4">
        <v>0.1045432</v>
      </c>
      <c r="O24" s="4">
        <v>0</v>
      </c>
      <c r="P24" s="4">
        <v>0.42347541500000002</v>
      </c>
      <c r="Q24" s="4">
        <v>7.7216549000000004E-3</v>
      </c>
      <c r="R24" s="4">
        <v>0</v>
      </c>
      <c r="S24" s="4">
        <v>0</v>
      </c>
      <c r="T24" s="4">
        <v>0</v>
      </c>
      <c r="U24" s="4">
        <v>2.7821720999999999E-3</v>
      </c>
      <c r="V24" s="4">
        <v>1.2348707E-2</v>
      </c>
      <c r="W24" s="4">
        <v>0</v>
      </c>
      <c r="X24" s="4">
        <v>0</v>
      </c>
      <c r="Y24" s="4">
        <v>0</v>
      </c>
      <c r="Z24" s="4">
        <v>5.6030669800000002E-2</v>
      </c>
      <c r="AA24" s="4">
        <v>1.74782185E-2</v>
      </c>
      <c r="AB24" s="4">
        <v>0</v>
      </c>
      <c r="AC24" s="4">
        <v>7.9944800000000002E-4</v>
      </c>
      <c r="AD24" s="4">
        <v>0.58648932200000004</v>
      </c>
      <c r="AE24" s="4">
        <v>0.46269721000000003</v>
      </c>
      <c r="AF24" s="4">
        <v>0</v>
      </c>
      <c r="AG24" s="4">
        <v>1.29835989416E-2</v>
      </c>
      <c r="AH24" s="4">
        <v>1.66931801904E-2</v>
      </c>
      <c r="AI24" s="4">
        <v>0.38558767500000002</v>
      </c>
      <c r="AJ24" s="4">
        <v>3.6897600000000003E-4</v>
      </c>
      <c r="AK24" s="4">
        <v>0</v>
      </c>
      <c r="AL24" s="4">
        <v>1.8547813999999999E-3</v>
      </c>
      <c r="AM24" s="4">
        <v>7.40328336E-2</v>
      </c>
      <c r="AN24" s="4">
        <v>2.8771459488000001E-2</v>
      </c>
      <c r="AO24" s="4">
        <v>0.59234187999999999</v>
      </c>
    </row>
    <row r="25" spans="1:41" ht="24.95" customHeight="1">
      <c r="A25" s="2" t="s">
        <v>81</v>
      </c>
      <c r="B25" s="20" t="s">
        <v>82</v>
      </c>
      <c r="C25" s="20"/>
      <c r="D25" s="20"/>
      <c r="E25" s="20"/>
      <c r="F25" s="4">
        <v>0</v>
      </c>
      <c r="G25" s="4">
        <v>2.3338862039999999E-3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1.97832311488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2.3081887999999998E-2</v>
      </c>
      <c r="AH25" s="4">
        <v>0.17311415999999999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0.80786608000000004</v>
      </c>
      <c r="AO25" s="4">
        <v>0</v>
      </c>
    </row>
    <row r="26" spans="1:41" ht="24.95" customHeight="1">
      <c r="A26" s="2" t="s">
        <v>83</v>
      </c>
      <c r="B26" s="20" t="s">
        <v>84</v>
      </c>
      <c r="C26" s="20"/>
      <c r="D26" s="20"/>
      <c r="E26" s="20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0.20931143199999999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</row>
    <row r="27" spans="1:41" ht="24.95" customHeight="1">
      <c r="A27" s="2" t="s">
        <v>85</v>
      </c>
      <c r="B27" s="20" t="s">
        <v>86</v>
      </c>
      <c r="C27" s="20"/>
      <c r="D27" s="20"/>
      <c r="E27" s="20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1.80763E-3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</row>
    <row r="28" spans="1:41" ht="24.95" customHeight="1">
      <c r="A28" s="2" t="s">
        <v>87</v>
      </c>
      <c r="B28" s="20" t="s">
        <v>88</v>
      </c>
      <c r="C28" s="20"/>
      <c r="D28" s="20"/>
      <c r="E28" s="20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1.0985000000000001E-3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</row>
    <row r="29" spans="1:41" ht="24.95" customHeight="1">
      <c r="A29" s="2" t="s">
        <v>89</v>
      </c>
      <c r="B29" s="20" t="s">
        <v>90</v>
      </c>
      <c r="C29" s="20"/>
      <c r="D29" s="20"/>
      <c r="E29" s="20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7.0866287E-2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</row>
    <row r="30" spans="1:41" ht="24.95" customHeight="1">
      <c r="A30" s="2" t="s">
        <v>91</v>
      </c>
      <c r="B30" s="20" t="s">
        <v>92</v>
      </c>
      <c r="C30" s="20"/>
      <c r="D30" s="20"/>
      <c r="E30" s="20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4.681432E-2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</row>
    <row r="31" spans="1:41" ht="24.95" customHeight="1">
      <c r="A31" s="2" t="s">
        <v>93</v>
      </c>
      <c r="B31" s="20" t="s">
        <v>94</v>
      </c>
      <c r="C31" s="20"/>
      <c r="D31" s="20"/>
      <c r="E31" s="20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6.4130489050000001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2.7768720000000001E-3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</row>
    <row r="32" spans="1:41" ht="24.95" customHeight="1">
      <c r="A32" s="2" t="s">
        <v>95</v>
      </c>
      <c r="B32" s="20" t="s">
        <v>96</v>
      </c>
      <c r="C32" s="20"/>
      <c r="D32" s="20"/>
      <c r="E32" s="20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1.0822999999999999E-2</v>
      </c>
      <c r="AO32" s="4">
        <v>0</v>
      </c>
    </row>
    <row r="33" spans="1:41" ht="24.95" customHeight="1">
      <c r="A33" s="2" t="s">
        <v>97</v>
      </c>
      <c r="B33" s="20" t="s">
        <v>98</v>
      </c>
      <c r="C33" s="20"/>
      <c r="D33" s="20"/>
      <c r="E33" s="20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8.6099999999999996E-3</v>
      </c>
      <c r="Z33" s="4">
        <v>0</v>
      </c>
      <c r="AA33" s="4">
        <v>0</v>
      </c>
      <c r="AB33" s="4">
        <v>46200</v>
      </c>
      <c r="AC33" s="4">
        <v>0</v>
      </c>
      <c r="AD33" s="4">
        <v>0</v>
      </c>
      <c r="AE33" s="4">
        <v>0</v>
      </c>
      <c r="AF33" s="4">
        <v>0</v>
      </c>
      <c r="AG33" s="4">
        <v>1.2300000000000001E-4</v>
      </c>
      <c r="AH33" s="4">
        <v>1.8900000000000001E-4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4.1399999999999998E-4</v>
      </c>
      <c r="AO33" s="4">
        <v>0</v>
      </c>
    </row>
    <row r="34" spans="1:41" ht="24.95" customHeight="1">
      <c r="A34" s="2" t="s">
        <v>99</v>
      </c>
      <c r="B34" s="20" t="s">
        <v>100</v>
      </c>
      <c r="C34" s="20"/>
      <c r="D34" s="20"/>
      <c r="E34" s="20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2.5852000000000002E-3</v>
      </c>
      <c r="Z34" s="4">
        <v>0</v>
      </c>
      <c r="AA34" s="4">
        <v>0</v>
      </c>
      <c r="AB34" s="4">
        <v>26414</v>
      </c>
      <c r="AC34" s="4">
        <v>0</v>
      </c>
      <c r="AD34" s="4">
        <v>0</v>
      </c>
      <c r="AE34" s="4">
        <v>0</v>
      </c>
      <c r="AF34" s="4">
        <v>0</v>
      </c>
      <c r="AG34" s="4">
        <v>5.058E-5</v>
      </c>
      <c r="AH34" s="4">
        <v>7.5870000000000004E-5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1.6579E-4</v>
      </c>
      <c r="AO34" s="4">
        <v>0</v>
      </c>
    </row>
    <row r="35" spans="1:41" ht="24.95" customHeight="1">
      <c r="A35" s="2" t="s">
        <v>101</v>
      </c>
      <c r="B35" s="20" t="s">
        <v>102</v>
      </c>
      <c r="C35" s="20"/>
      <c r="D35" s="20"/>
      <c r="E35" s="20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0.2794025</v>
      </c>
      <c r="Z35" s="4">
        <v>0</v>
      </c>
      <c r="AA35" s="4">
        <v>0</v>
      </c>
      <c r="AB35" s="4">
        <v>1940985</v>
      </c>
      <c r="AC35" s="4">
        <v>0</v>
      </c>
      <c r="AD35" s="4">
        <v>0</v>
      </c>
      <c r="AE35" s="4">
        <v>0</v>
      </c>
      <c r="AF35" s="4">
        <v>0</v>
      </c>
      <c r="AG35" s="4">
        <v>2.5258199999999998E-3</v>
      </c>
      <c r="AH35" s="4">
        <v>1.4324079999999999E-2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3.1606049999999997E-2</v>
      </c>
      <c r="AO35" s="4">
        <v>0</v>
      </c>
    </row>
    <row r="36" spans="1:41" ht="24.95" customHeight="1">
      <c r="A36" s="2" t="s">
        <v>103</v>
      </c>
      <c r="B36" s="20" t="s">
        <v>104</v>
      </c>
      <c r="C36" s="20"/>
      <c r="D36" s="20"/>
      <c r="E36" s="20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3.534528E-2</v>
      </c>
      <c r="Z36" s="4">
        <v>0</v>
      </c>
      <c r="AA36" s="4">
        <v>1.214994E-2</v>
      </c>
      <c r="AB36" s="4">
        <v>220908</v>
      </c>
      <c r="AC36" s="4">
        <v>0</v>
      </c>
      <c r="AD36" s="4">
        <v>0</v>
      </c>
      <c r="AE36" s="4">
        <v>0</v>
      </c>
      <c r="AF36" s="4">
        <v>0</v>
      </c>
      <c r="AG36" s="4">
        <v>1.47272E-4</v>
      </c>
      <c r="AH36" s="4">
        <v>1.2518119999999999E-3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8.7626839999999998E-3</v>
      </c>
      <c r="AO36" s="4">
        <v>0</v>
      </c>
    </row>
    <row r="37" spans="1:41" ht="24.95" customHeight="1">
      <c r="A37" s="2" t="s">
        <v>105</v>
      </c>
      <c r="B37" s="20" t="s">
        <v>106</v>
      </c>
      <c r="C37" s="20"/>
      <c r="D37" s="20"/>
      <c r="E37" s="20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0.65042009999999995</v>
      </c>
      <c r="Z37" s="4">
        <v>0</v>
      </c>
      <c r="AA37" s="4">
        <v>0</v>
      </c>
      <c r="AB37" s="4">
        <v>2956455</v>
      </c>
      <c r="AC37" s="4">
        <v>0</v>
      </c>
      <c r="AD37" s="4">
        <v>0</v>
      </c>
      <c r="AE37" s="4">
        <v>0</v>
      </c>
      <c r="AF37" s="4">
        <v>0</v>
      </c>
      <c r="AG37" s="4">
        <v>2.6608094999999998E-2</v>
      </c>
      <c r="AH37" s="4">
        <v>2.6608094999999998E-2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0.203995395</v>
      </c>
      <c r="AO37" s="4">
        <v>0</v>
      </c>
    </row>
    <row r="38" spans="1:41" ht="24.95" customHeight="1">
      <c r="A38" s="2" t="s">
        <v>107</v>
      </c>
      <c r="B38" s="20" t="s">
        <v>108</v>
      </c>
      <c r="C38" s="20"/>
      <c r="D38" s="20"/>
      <c r="E38" s="20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4.4977758164999999</v>
      </c>
      <c r="Z38" s="4">
        <v>0</v>
      </c>
      <c r="AA38" s="4">
        <v>0</v>
      </c>
      <c r="AB38" s="4">
        <v>1443730509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</row>
    <row r="39" spans="1:41" ht="24.95" customHeight="1">
      <c r="A39" s="2" t="s">
        <v>109</v>
      </c>
      <c r="B39" s="20" t="s">
        <v>110</v>
      </c>
      <c r="C39" s="20"/>
      <c r="D39" s="20"/>
      <c r="E39" s="20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0.1117808822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7.7986662000000002E-3</v>
      </c>
      <c r="AH39" s="4">
        <v>0.38492693369999997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</row>
    <row r="40" spans="1:41" ht="24.95" customHeight="1">
      <c r="A40" s="2" t="s">
        <v>111</v>
      </c>
      <c r="B40" s="20" t="s">
        <v>112</v>
      </c>
      <c r="C40" s="20"/>
      <c r="D40" s="20"/>
      <c r="E40" s="20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9.4591897499999994E-3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</row>
    <row r="41" spans="1:41" ht="24.95" customHeight="1">
      <c r="A41" s="2" t="s">
        <v>113</v>
      </c>
      <c r="B41" s="20" t="s">
        <v>114</v>
      </c>
      <c r="C41" s="20"/>
      <c r="D41" s="20"/>
      <c r="E41" s="20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2.10019212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4.4427140999999999E-5</v>
      </c>
      <c r="AH41" s="4">
        <v>2.9483466300000001E-4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6.2332625099999997E-4</v>
      </c>
      <c r="AO41" s="4">
        <v>0</v>
      </c>
    </row>
    <row r="42" spans="1:41" ht="24.95" customHeight="1">
      <c r="A42" s="2" t="s">
        <v>115</v>
      </c>
      <c r="B42" s="20" t="s">
        <v>116</v>
      </c>
      <c r="C42" s="20"/>
      <c r="D42" s="20"/>
      <c r="E42" s="20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7.1672536600000003E-2</v>
      </c>
      <c r="AH42" s="4">
        <v>8.3709145799999995E-2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0.11927185479999999</v>
      </c>
      <c r="AO42" s="4">
        <v>0</v>
      </c>
    </row>
    <row r="43" spans="1:41" ht="24.95" customHeight="1">
      <c r="A43" s="2" t="s">
        <v>117</v>
      </c>
      <c r="B43" s="20" t="s">
        <v>118</v>
      </c>
      <c r="C43" s="20"/>
      <c r="D43" s="20"/>
      <c r="E43" s="20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1.6271189999999999E-4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</row>
    <row r="44" spans="1:41" ht="24.95" customHeight="1">
      <c r="A44" s="2" t="s">
        <v>119</v>
      </c>
      <c r="B44" s="20" t="s">
        <v>120</v>
      </c>
      <c r="C44" s="20"/>
      <c r="D44" s="20"/>
      <c r="E44" s="20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2.7823575000000001E-5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</row>
  </sheetData>
  <mergeCells count="43">
    <mergeCell ref="B44:E44"/>
    <mergeCell ref="B38:E38"/>
    <mergeCell ref="B39:E39"/>
    <mergeCell ref="B40:E40"/>
    <mergeCell ref="B41:E41"/>
    <mergeCell ref="B42:E42"/>
    <mergeCell ref="B43:E43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A1:B1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21.42578125" customWidth="1"/>
    <col min="3" max="3" width="16.7109375" customWidth="1"/>
    <col min="4" max="4" width="9.140625" style="17"/>
  </cols>
  <sheetData>
    <row r="1" spans="1:4">
      <c r="A1" s="25" t="s">
        <v>162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90" customHeight="1">
      <c r="A3" s="6" t="s">
        <v>124</v>
      </c>
      <c r="B3" s="7" t="s">
        <v>41</v>
      </c>
      <c r="C3" s="13">
        <v>0</v>
      </c>
      <c r="D3" s="16">
        <f>C3/$C$44</f>
        <v>0</v>
      </c>
    </row>
    <row r="4" spans="1:4" ht="75">
      <c r="A4" s="6" t="s">
        <v>125</v>
      </c>
      <c r="B4" s="7" t="s">
        <v>43</v>
      </c>
      <c r="C4" s="13">
        <v>1.0432924671959999E-2</v>
      </c>
      <c r="D4" s="16">
        <f t="shared" ref="D4:D43" si="0">C4/$C$44</f>
        <v>1.7456938670077685E-3</v>
      </c>
    </row>
    <row r="5" spans="1:4" ht="45">
      <c r="A5" s="6" t="s">
        <v>126</v>
      </c>
      <c r="B5" s="7" t="s">
        <v>44</v>
      </c>
      <c r="C5" s="13">
        <v>4.8182654115000003E-3</v>
      </c>
      <c r="D5" s="16">
        <f t="shared" si="0"/>
        <v>8.0621845196271556E-4</v>
      </c>
    </row>
    <row r="6" spans="1:4" ht="60">
      <c r="A6" s="6" t="s">
        <v>127</v>
      </c>
      <c r="B6" s="7" t="s">
        <v>45</v>
      </c>
      <c r="C6" s="13">
        <v>8.2324219999999995E-6</v>
      </c>
      <c r="D6" s="16">
        <f t="shared" si="0"/>
        <v>1.3774937563428166E-6</v>
      </c>
    </row>
    <row r="7" spans="1:4" ht="30">
      <c r="A7" s="6" t="s">
        <v>128</v>
      </c>
      <c r="B7" s="7" t="s">
        <v>47</v>
      </c>
      <c r="C7" s="13">
        <v>7.6038949800000004E-3</v>
      </c>
      <c r="D7" s="16">
        <f t="shared" si="0"/>
        <v>1.2723251867842158E-3</v>
      </c>
    </row>
    <row r="8" spans="1:4" ht="30">
      <c r="A8" s="6" t="s">
        <v>129</v>
      </c>
      <c r="B8" s="7" t="s">
        <v>49</v>
      </c>
      <c r="C8" s="13">
        <v>5.6649524999999995E-4</v>
      </c>
      <c r="D8" s="16">
        <f t="shared" si="0"/>
        <v>9.4789075423109141E-5</v>
      </c>
    </row>
    <row r="9" spans="1:4" ht="45">
      <c r="A9" s="6" t="s">
        <v>130</v>
      </c>
      <c r="B9" s="7" t="s">
        <v>51</v>
      </c>
      <c r="C9" s="13">
        <v>3.4663541000000002E-4</v>
      </c>
      <c r="D9" s="16">
        <f t="shared" si="0"/>
        <v>5.8000927673816088E-5</v>
      </c>
    </row>
    <row r="10" spans="1:4" ht="30">
      <c r="A10" s="6" t="s">
        <v>131</v>
      </c>
      <c r="B10" s="7" t="s">
        <v>53</v>
      </c>
      <c r="C10" s="13">
        <v>3.6076500000000001E-6</v>
      </c>
      <c r="D10" s="16">
        <f t="shared" si="0"/>
        <v>6.0365167748569778E-7</v>
      </c>
    </row>
    <row r="11" spans="1:4">
      <c r="A11" s="6" t="s">
        <v>56</v>
      </c>
      <c r="B11" s="7" t="s">
        <v>55</v>
      </c>
      <c r="C11" s="13">
        <v>1.7146000000000002E-5</v>
      </c>
      <c r="D11" s="16">
        <f t="shared" si="0"/>
        <v>2.8689622502653458E-6</v>
      </c>
    </row>
    <row r="12" spans="1:4" ht="45">
      <c r="A12" s="6" t="s">
        <v>132</v>
      </c>
      <c r="B12" s="7" t="s">
        <v>57</v>
      </c>
      <c r="C12" s="13">
        <v>1.4738147099999999E-3</v>
      </c>
      <c r="D12" s="16">
        <f t="shared" si="0"/>
        <v>2.4660671683633309E-4</v>
      </c>
    </row>
    <row r="13" spans="1:4" ht="45">
      <c r="A13" s="6" t="s">
        <v>133</v>
      </c>
      <c r="B13" s="7" t="s">
        <v>59</v>
      </c>
      <c r="C13" s="13">
        <v>0.47653735372599587</v>
      </c>
      <c r="D13" s="16">
        <f t="shared" si="0"/>
        <v>7.973682950432906E-2</v>
      </c>
    </row>
    <row r="14" spans="1:4" ht="45">
      <c r="A14" s="6" t="s">
        <v>134</v>
      </c>
      <c r="B14" s="7" t="s">
        <v>61</v>
      </c>
      <c r="C14" s="13">
        <v>3.9324802098735E-4</v>
      </c>
      <c r="D14" s="16">
        <f t="shared" si="0"/>
        <v>6.5800404012846222E-5</v>
      </c>
    </row>
    <row r="15" spans="1:4" ht="60">
      <c r="A15" s="6" t="s">
        <v>135</v>
      </c>
      <c r="B15" s="7" t="s">
        <v>63</v>
      </c>
      <c r="C15" s="13">
        <v>3.6483032800000003E-5</v>
      </c>
      <c r="D15" s="16">
        <f t="shared" si="0"/>
        <v>6.1045400605617876E-6</v>
      </c>
    </row>
    <row r="16" spans="1:4" ht="30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30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45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13">
        <v>0</v>
      </c>
      <c r="D19" s="16">
        <f t="shared" si="0"/>
        <v>0</v>
      </c>
    </row>
    <row r="20" spans="1:4">
      <c r="A20" s="6" t="s">
        <v>74</v>
      </c>
      <c r="B20" s="7" t="s">
        <v>73</v>
      </c>
      <c r="C20" s="13">
        <v>0</v>
      </c>
      <c r="D20" s="16">
        <f t="shared" si="0"/>
        <v>0</v>
      </c>
    </row>
    <row r="21" spans="1:4" ht="45">
      <c r="A21" s="6" t="s">
        <v>137</v>
      </c>
      <c r="B21" s="7" t="s">
        <v>75</v>
      </c>
      <c r="C21" s="13">
        <v>0</v>
      </c>
      <c r="D21" s="16">
        <f t="shared" si="0"/>
        <v>0</v>
      </c>
    </row>
    <row r="22" spans="1:4">
      <c r="A22" s="6" t="s">
        <v>78</v>
      </c>
      <c r="B22" s="7" t="s">
        <v>77</v>
      </c>
      <c r="C22" s="13">
        <v>0</v>
      </c>
      <c r="D22" s="16">
        <f t="shared" si="0"/>
        <v>0</v>
      </c>
    </row>
    <row r="23" spans="1:4">
      <c r="A23" s="6" t="s">
        <v>80</v>
      </c>
      <c r="B23" s="7" t="s">
        <v>79</v>
      </c>
      <c r="C23" s="13">
        <v>0</v>
      </c>
      <c r="D23" s="16">
        <f t="shared" si="0"/>
        <v>0</v>
      </c>
    </row>
    <row r="24" spans="1:4">
      <c r="A24" s="6" t="s">
        <v>82</v>
      </c>
      <c r="B24" s="7" t="s">
        <v>81</v>
      </c>
      <c r="C24" s="13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30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45">
      <c r="A32" s="6" t="s">
        <v>142</v>
      </c>
      <c r="B32" s="7" t="s">
        <v>97</v>
      </c>
      <c r="C32" s="13">
        <v>8.6099999999999996E-3</v>
      </c>
      <c r="D32" s="16">
        <f t="shared" si="0"/>
        <v>1.4406721669651594E-3</v>
      </c>
    </row>
    <row r="33" spans="1:4" ht="45">
      <c r="A33" s="6" t="s">
        <v>143</v>
      </c>
      <c r="B33" s="7" t="s">
        <v>99</v>
      </c>
      <c r="C33" s="13">
        <v>2.5852000000000002E-3</v>
      </c>
      <c r="D33" s="16">
        <f t="shared" si="0"/>
        <v>4.3256976609039842E-4</v>
      </c>
    </row>
    <row r="34" spans="1:4" ht="45">
      <c r="A34" s="6" t="s">
        <v>144</v>
      </c>
      <c r="B34" s="7" t="s">
        <v>101</v>
      </c>
      <c r="C34" s="13">
        <v>0.2794025</v>
      </c>
      <c r="D34" s="16">
        <f t="shared" si="0"/>
        <v>4.675115042165888E-2</v>
      </c>
    </row>
    <row r="35" spans="1:4" ht="45">
      <c r="A35" s="6" t="s">
        <v>145</v>
      </c>
      <c r="B35" s="7" t="s">
        <v>103</v>
      </c>
      <c r="C35" s="13">
        <v>3.534528E-2</v>
      </c>
      <c r="D35" s="16">
        <f t="shared" si="0"/>
        <v>5.9141650557015457E-3</v>
      </c>
    </row>
    <row r="36" spans="1:4" ht="45">
      <c r="A36" s="6" t="s">
        <v>146</v>
      </c>
      <c r="B36" s="7" t="s">
        <v>105</v>
      </c>
      <c r="C36" s="13">
        <v>0.65042009999999995</v>
      </c>
      <c r="D36" s="16">
        <f t="shared" si="0"/>
        <v>0.10883183912946523</v>
      </c>
    </row>
    <row r="37" spans="1:4" ht="45">
      <c r="A37" s="6" t="s">
        <v>163</v>
      </c>
      <c r="B37" s="7" t="s">
        <v>107</v>
      </c>
      <c r="C37" s="13">
        <v>4.4977758164999999</v>
      </c>
      <c r="D37" s="16">
        <f t="shared" si="0"/>
        <v>0.75259238467834433</v>
      </c>
    </row>
    <row r="38" spans="1:4" ht="90">
      <c r="A38" s="6" t="s">
        <v>148</v>
      </c>
      <c r="B38" s="7" t="s">
        <v>109</v>
      </c>
      <c r="C38" s="13">
        <v>0</v>
      </c>
      <c r="D38" s="16">
        <f t="shared" si="0"/>
        <v>0</v>
      </c>
    </row>
    <row r="39" spans="1:4" ht="90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60">
      <c r="A40" s="6" t="s">
        <v>150</v>
      </c>
      <c r="B40" s="7" t="s">
        <v>113</v>
      </c>
      <c r="C40" s="13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13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5.976376997785243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17.85546875" customWidth="1"/>
    <col min="3" max="3" width="17.28515625" customWidth="1"/>
    <col min="4" max="4" width="13.42578125" style="17" customWidth="1"/>
  </cols>
  <sheetData>
    <row r="1" spans="1:4">
      <c r="A1" s="25" t="s">
        <v>164</v>
      </c>
      <c r="B1" s="25"/>
      <c r="C1" s="25"/>
      <c r="D1" s="25"/>
    </row>
    <row r="2" spans="1:4" ht="4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05" customHeight="1">
      <c r="A3" s="6" t="s">
        <v>124</v>
      </c>
      <c r="B3" s="7" t="s">
        <v>41</v>
      </c>
      <c r="C3" s="13">
        <v>2.0754106602219E-5</v>
      </c>
      <c r="D3" s="16">
        <f>C3/$C$44</f>
        <v>1.170533319885784E-3</v>
      </c>
    </row>
    <row r="4" spans="1:4" ht="120" customHeight="1">
      <c r="A4" s="6" t="s">
        <v>125</v>
      </c>
      <c r="B4" s="7" t="s">
        <v>43</v>
      </c>
      <c r="C4" s="13">
        <v>2.8276154045750001E-4</v>
      </c>
      <c r="D4" s="16">
        <f t="shared" ref="D4:D43" si="0">C4/$C$44</f>
        <v>1.594777414568873E-2</v>
      </c>
    </row>
    <row r="5" spans="1:4" ht="75">
      <c r="A5" s="6" t="s">
        <v>126</v>
      </c>
      <c r="B5" s="7" t="s">
        <v>44</v>
      </c>
      <c r="C5" s="13">
        <v>4.1043090806078389E-4</v>
      </c>
      <c r="D5" s="16">
        <f t="shared" si="0"/>
        <v>2.3148336982366669E-2</v>
      </c>
    </row>
    <row r="6" spans="1:4" ht="75">
      <c r="A6" s="6" t="s">
        <v>127</v>
      </c>
      <c r="B6" s="7" t="s">
        <v>45</v>
      </c>
      <c r="C6" s="13">
        <v>0</v>
      </c>
      <c r="D6" s="16">
        <f t="shared" si="0"/>
        <v>0</v>
      </c>
    </row>
    <row r="7" spans="1:4" ht="30">
      <c r="A7" s="6" t="s">
        <v>128</v>
      </c>
      <c r="B7" s="7" t="s">
        <v>47</v>
      </c>
      <c r="C7" s="13">
        <v>0</v>
      </c>
      <c r="D7" s="16">
        <f t="shared" si="0"/>
        <v>0</v>
      </c>
    </row>
    <row r="8" spans="1:4" ht="30">
      <c r="A8" s="6" t="s">
        <v>129</v>
      </c>
      <c r="B8" s="7" t="s">
        <v>49</v>
      </c>
      <c r="C8" s="13">
        <v>0</v>
      </c>
      <c r="D8" s="16">
        <f t="shared" si="0"/>
        <v>0</v>
      </c>
    </row>
    <row r="9" spans="1:4" ht="60">
      <c r="A9" s="6" t="s">
        <v>130</v>
      </c>
      <c r="B9" s="7" t="s">
        <v>51</v>
      </c>
      <c r="C9" s="13">
        <v>0</v>
      </c>
      <c r="D9" s="16">
        <f t="shared" si="0"/>
        <v>0</v>
      </c>
    </row>
    <row r="10" spans="1:4" ht="30">
      <c r="A10" s="6" t="s">
        <v>131</v>
      </c>
      <c r="B10" s="7" t="s">
        <v>53</v>
      </c>
      <c r="C10" s="13">
        <v>0</v>
      </c>
      <c r="D10" s="16">
        <f t="shared" si="0"/>
        <v>0</v>
      </c>
    </row>
    <row r="11" spans="1:4">
      <c r="A11" s="6" t="s">
        <v>56</v>
      </c>
      <c r="B11" s="7" t="s">
        <v>55</v>
      </c>
      <c r="C11" s="13">
        <v>0</v>
      </c>
      <c r="D11" s="16">
        <f t="shared" si="0"/>
        <v>0</v>
      </c>
    </row>
    <row r="12" spans="1:4" ht="60">
      <c r="A12" s="6" t="s">
        <v>132</v>
      </c>
      <c r="B12" s="7" t="s">
        <v>57</v>
      </c>
      <c r="C12" s="13">
        <v>4.95251408842444E-5</v>
      </c>
      <c r="D12" s="16">
        <f t="shared" si="0"/>
        <v>2.7932220204963006E-3</v>
      </c>
    </row>
    <row r="13" spans="1:4" ht="60">
      <c r="A13" s="6" t="s">
        <v>133</v>
      </c>
      <c r="B13" s="7" t="s">
        <v>59</v>
      </c>
      <c r="C13" s="13">
        <v>4.5449258576511628E-3</v>
      </c>
      <c r="D13" s="16">
        <f t="shared" si="0"/>
        <v>0.2563341923001568</v>
      </c>
    </row>
    <row r="14" spans="1:4" ht="45">
      <c r="A14" s="6" t="s">
        <v>134</v>
      </c>
      <c r="B14" s="7" t="s">
        <v>61</v>
      </c>
      <c r="C14" s="13">
        <v>3.7612035805057966E-5</v>
      </c>
      <c r="D14" s="16">
        <f t="shared" si="0"/>
        <v>2.1213219138929481E-3</v>
      </c>
    </row>
    <row r="15" spans="1:4" ht="75">
      <c r="A15" s="6" t="s">
        <v>135</v>
      </c>
      <c r="B15" s="7" t="s">
        <v>63</v>
      </c>
      <c r="C15" s="13">
        <v>0</v>
      </c>
      <c r="D15" s="16">
        <f t="shared" si="0"/>
        <v>0</v>
      </c>
    </row>
    <row r="16" spans="1:4" ht="60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45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60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13">
        <v>0</v>
      </c>
      <c r="D19" s="16">
        <f t="shared" si="0"/>
        <v>0</v>
      </c>
    </row>
    <row r="20" spans="1:4" ht="30">
      <c r="A20" s="6" t="s">
        <v>74</v>
      </c>
      <c r="B20" s="7" t="s">
        <v>73</v>
      </c>
      <c r="C20" s="13">
        <v>0</v>
      </c>
      <c r="D20" s="16">
        <f t="shared" si="0"/>
        <v>0</v>
      </c>
    </row>
    <row r="21" spans="1:4" ht="75">
      <c r="A21" s="6" t="s">
        <v>137</v>
      </c>
      <c r="B21" s="7" t="s">
        <v>75</v>
      </c>
      <c r="C21" s="13">
        <v>0</v>
      </c>
      <c r="D21" s="16">
        <f t="shared" si="0"/>
        <v>0</v>
      </c>
    </row>
    <row r="22" spans="1:4" ht="30">
      <c r="A22" s="6" t="s">
        <v>78</v>
      </c>
      <c r="B22" s="7" t="s">
        <v>77</v>
      </c>
      <c r="C22" s="13">
        <v>3.5753999999999997E-5</v>
      </c>
      <c r="D22" s="16">
        <f t="shared" si="0"/>
        <v>2.0165285416198853E-3</v>
      </c>
    </row>
    <row r="23" spans="1:4" ht="30">
      <c r="A23" s="6" t="s">
        <v>80</v>
      </c>
      <c r="B23" s="7" t="s">
        <v>79</v>
      </c>
      <c r="C23" s="13">
        <v>1.2348707E-2</v>
      </c>
      <c r="D23" s="16">
        <f t="shared" si="0"/>
        <v>0.69646809077589289</v>
      </c>
    </row>
    <row r="24" spans="1:4" ht="30">
      <c r="A24" s="6" t="s">
        <v>82</v>
      </c>
      <c r="B24" s="7" t="s">
        <v>81</v>
      </c>
      <c r="C24" s="13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45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 ht="30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60">
      <c r="A32" s="6" t="s">
        <v>142</v>
      </c>
      <c r="B32" s="7" t="s">
        <v>97</v>
      </c>
      <c r="C32" s="13">
        <v>0</v>
      </c>
      <c r="D32" s="16">
        <f t="shared" si="0"/>
        <v>0</v>
      </c>
    </row>
    <row r="33" spans="1:4" ht="60">
      <c r="A33" s="6" t="s">
        <v>143</v>
      </c>
      <c r="B33" s="7" t="s">
        <v>99</v>
      </c>
      <c r="C33" s="13">
        <v>0</v>
      </c>
      <c r="D33" s="16">
        <f t="shared" si="0"/>
        <v>0</v>
      </c>
    </row>
    <row r="34" spans="1:4" ht="45">
      <c r="A34" s="6" t="s">
        <v>144</v>
      </c>
      <c r="B34" s="7" t="s">
        <v>101</v>
      </c>
      <c r="C34" s="13">
        <v>0</v>
      </c>
      <c r="D34" s="16">
        <f t="shared" si="0"/>
        <v>0</v>
      </c>
    </row>
    <row r="35" spans="1:4" ht="60">
      <c r="A35" s="6" t="s">
        <v>145</v>
      </c>
      <c r="B35" s="7" t="s">
        <v>103</v>
      </c>
      <c r="C35" s="13">
        <v>0</v>
      </c>
      <c r="D35" s="16">
        <f t="shared" si="0"/>
        <v>0</v>
      </c>
    </row>
    <row r="36" spans="1:4" ht="60">
      <c r="A36" s="6" t="s">
        <v>146</v>
      </c>
      <c r="B36" s="7" t="s">
        <v>105</v>
      </c>
      <c r="C36" s="13">
        <v>0</v>
      </c>
      <c r="D36" s="16">
        <f t="shared" si="0"/>
        <v>0</v>
      </c>
    </row>
    <row r="37" spans="1:4" ht="6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121.5" customHeight="1">
      <c r="A38" s="6" t="s">
        <v>148</v>
      </c>
      <c r="B38" s="7" t="s">
        <v>109</v>
      </c>
      <c r="C38" s="13">
        <v>0</v>
      </c>
      <c r="D38" s="16">
        <f t="shared" si="0"/>
        <v>0</v>
      </c>
    </row>
    <row r="39" spans="1:4" ht="142.5" customHeight="1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90">
      <c r="A40" s="6" t="s">
        <v>150</v>
      </c>
      <c r="B40" s="7" t="s">
        <v>113</v>
      </c>
      <c r="C40" s="13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13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1.7730470589460968E-2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19.140625" customWidth="1"/>
    <col min="3" max="3" width="16.85546875" customWidth="1"/>
    <col min="4" max="4" width="9.140625" style="17"/>
  </cols>
  <sheetData>
    <row r="1" spans="1:4">
      <c r="A1" s="25" t="s">
        <v>165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07.25" customHeight="1">
      <c r="A3" s="6" t="s">
        <v>124</v>
      </c>
      <c r="B3" s="7" t="s">
        <v>41</v>
      </c>
      <c r="C3" s="13">
        <v>2.48804985292128E-5</v>
      </c>
      <c r="D3" s="16">
        <f>C3/$C$44</f>
        <v>6.1512376795668715E-4</v>
      </c>
    </row>
    <row r="4" spans="1:4" ht="75">
      <c r="A4" s="6" t="s">
        <v>125</v>
      </c>
      <c r="B4" s="7" t="s">
        <v>43</v>
      </c>
      <c r="C4" s="13">
        <v>1.7148951588924E-4</v>
      </c>
      <c r="D4" s="16">
        <f t="shared" ref="D4:D43" si="0">C4/$C$44</f>
        <v>4.239757376846863E-3</v>
      </c>
    </row>
    <row r="5" spans="1:4" ht="75">
      <c r="A5" s="6" t="s">
        <v>126</v>
      </c>
      <c r="B5" s="7" t="s">
        <v>44</v>
      </c>
      <c r="C5" s="13">
        <v>3.757281200573107E-4</v>
      </c>
      <c r="D5" s="16">
        <f t="shared" si="0"/>
        <v>9.289174678938715E-3</v>
      </c>
    </row>
    <row r="6" spans="1:4" ht="60">
      <c r="A6" s="6" t="s">
        <v>127</v>
      </c>
      <c r="B6" s="7" t="s">
        <v>45</v>
      </c>
      <c r="C6" s="13">
        <v>0</v>
      </c>
      <c r="D6" s="16">
        <f t="shared" si="0"/>
        <v>0</v>
      </c>
    </row>
    <row r="7" spans="1:4" ht="30">
      <c r="A7" s="6" t="s">
        <v>128</v>
      </c>
      <c r="B7" s="7" t="s">
        <v>47</v>
      </c>
      <c r="C7" s="13">
        <v>0</v>
      </c>
      <c r="D7" s="16">
        <f t="shared" si="0"/>
        <v>0</v>
      </c>
    </row>
    <row r="8" spans="1:4" ht="30">
      <c r="A8" s="6" t="s">
        <v>129</v>
      </c>
      <c r="B8" s="7" t="s">
        <v>49</v>
      </c>
      <c r="C8" s="13">
        <v>0</v>
      </c>
      <c r="D8" s="16">
        <f t="shared" si="0"/>
        <v>0</v>
      </c>
    </row>
    <row r="9" spans="1:4" ht="60">
      <c r="A9" s="6" t="s">
        <v>130</v>
      </c>
      <c r="B9" s="7" t="s">
        <v>51</v>
      </c>
      <c r="C9" s="13">
        <v>0</v>
      </c>
      <c r="D9" s="16">
        <f t="shared" si="0"/>
        <v>0</v>
      </c>
    </row>
    <row r="10" spans="1:4" ht="30">
      <c r="A10" s="6" t="s">
        <v>131</v>
      </c>
      <c r="B10" s="7" t="s">
        <v>53</v>
      </c>
      <c r="C10" s="13">
        <v>0</v>
      </c>
      <c r="D10" s="16">
        <f t="shared" si="0"/>
        <v>0</v>
      </c>
    </row>
    <row r="11" spans="1:4">
      <c r="A11" s="6" t="s">
        <v>56</v>
      </c>
      <c r="B11" s="7" t="s">
        <v>55</v>
      </c>
      <c r="C11" s="13">
        <v>0</v>
      </c>
      <c r="D11" s="16">
        <f t="shared" si="0"/>
        <v>0</v>
      </c>
    </row>
    <row r="12" spans="1:4" ht="60">
      <c r="A12" s="6" t="s">
        <v>132</v>
      </c>
      <c r="B12" s="7" t="s">
        <v>57</v>
      </c>
      <c r="C12" s="13">
        <v>2.3521841448909279E-5</v>
      </c>
      <c r="D12" s="16">
        <f t="shared" si="0"/>
        <v>5.8153351406301749E-4</v>
      </c>
    </row>
    <row r="13" spans="1:4" ht="60">
      <c r="A13" s="6" t="s">
        <v>133</v>
      </c>
      <c r="B13" s="7" t="s">
        <v>59</v>
      </c>
      <c r="C13" s="13">
        <v>1.6324948962936861E-3</v>
      </c>
      <c r="D13" s="16">
        <f t="shared" si="0"/>
        <v>4.0360381469012517E-2</v>
      </c>
    </row>
    <row r="14" spans="1:4" ht="45">
      <c r="A14" s="6" t="s">
        <v>134</v>
      </c>
      <c r="B14" s="7" t="s">
        <v>61</v>
      </c>
      <c r="C14" s="13">
        <v>1.7043198450788476E-5</v>
      </c>
      <c r="D14" s="16">
        <f t="shared" si="0"/>
        <v>4.2136118923716259E-4</v>
      </c>
    </row>
    <row r="15" spans="1:4" ht="75">
      <c r="A15" s="6" t="s">
        <v>135</v>
      </c>
      <c r="B15" s="7" t="s">
        <v>63</v>
      </c>
      <c r="C15" s="13">
        <v>0</v>
      </c>
      <c r="D15" s="16">
        <f t="shared" si="0"/>
        <v>0</v>
      </c>
    </row>
    <row r="16" spans="1:4" ht="45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45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60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13">
        <v>0</v>
      </c>
      <c r="D19" s="16">
        <f t="shared" si="0"/>
        <v>0</v>
      </c>
    </row>
    <row r="20" spans="1:4" ht="30">
      <c r="A20" s="6" t="s">
        <v>74</v>
      </c>
      <c r="B20" s="7" t="s">
        <v>73</v>
      </c>
      <c r="C20" s="13">
        <v>0</v>
      </c>
      <c r="D20" s="16">
        <f t="shared" si="0"/>
        <v>0</v>
      </c>
    </row>
    <row r="21" spans="1:4" ht="75">
      <c r="A21" s="6" t="s">
        <v>137</v>
      </c>
      <c r="B21" s="7" t="s">
        <v>75</v>
      </c>
      <c r="C21" s="13">
        <v>0</v>
      </c>
      <c r="D21" s="16">
        <f t="shared" si="0"/>
        <v>0</v>
      </c>
    </row>
    <row r="22" spans="1:4" ht="30">
      <c r="A22" s="6" t="s">
        <v>78</v>
      </c>
      <c r="B22" s="7" t="s">
        <v>77</v>
      </c>
      <c r="C22" s="13">
        <v>1.8472900000000001E-4</v>
      </c>
      <c r="D22" s="16">
        <f t="shared" si="0"/>
        <v>4.5670788468106342E-3</v>
      </c>
    </row>
    <row r="23" spans="1:4" ht="30">
      <c r="A23" s="6" t="s">
        <v>80</v>
      </c>
      <c r="B23" s="7" t="s">
        <v>79</v>
      </c>
      <c r="C23" s="13">
        <v>3.8018068000000002E-2</v>
      </c>
      <c r="D23" s="16">
        <f t="shared" si="0"/>
        <v>0.93992558915713431</v>
      </c>
    </row>
    <row r="24" spans="1:4" ht="30">
      <c r="A24" s="6" t="s">
        <v>82</v>
      </c>
      <c r="B24" s="7" t="s">
        <v>81</v>
      </c>
      <c r="C24" s="13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30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 ht="30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60">
      <c r="A32" s="6" t="s">
        <v>142</v>
      </c>
      <c r="B32" s="7" t="s">
        <v>97</v>
      </c>
      <c r="C32" s="13">
        <v>0</v>
      </c>
      <c r="D32" s="16">
        <f t="shared" si="0"/>
        <v>0</v>
      </c>
    </row>
    <row r="33" spans="1:4" ht="45">
      <c r="A33" s="6" t="s">
        <v>143</v>
      </c>
      <c r="B33" s="7" t="s">
        <v>99</v>
      </c>
      <c r="C33" s="13">
        <v>0</v>
      </c>
      <c r="D33" s="16">
        <f t="shared" si="0"/>
        <v>0</v>
      </c>
    </row>
    <row r="34" spans="1:4" ht="45">
      <c r="A34" s="6" t="s">
        <v>144</v>
      </c>
      <c r="B34" s="7" t="s">
        <v>101</v>
      </c>
      <c r="C34" s="13">
        <v>0</v>
      </c>
      <c r="D34" s="16">
        <f t="shared" si="0"/>
        <v>0</v>
      </c>
    </row>
    <row r="35" spans="1:4" ht="60">
      <c r="A35" s="6" t="s">
        <v>145</v>
      </c>
      <c r="B35" s="7" t="s">
        <v>103</v>
      </c>
      <c r="C35" s="13">
        <v>0</v>
      </c>
      <c r="D35" s="16">
        <f t="shared" si="0"/>
        <v>0</v>
      </c>
    </row>
    <row r="36" spans="1:4" ht="60">
      <c r="A36" s="6" t="s">
        <v>146</v>
      </c>
      <c r="B36" s="7" t="s">
        <v>105</v>
      </c>
      <c r="C36" s="13">
        <v>0</v>
      </c>
      <c r="D36" s="16">
        <f t="shared" si="0"/>
        <v>0</v>
      </c>
    </row>
    <row r="37" spans="1:4" ht="6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105">
      <c r="A38" s="6" t="s">
        <v>148</v>
      </c>
      <c r="B38" s="7" t="s">
        <v>109</v>
      </c>
      <c r="C38" s="13">
        <v>0</v>
      </c>
      <c r="D38" s="16">
        <f t="shared" si="0"/>
        <v>0</v>
      </c>
    </row>
    <row r="39" spans="1:4" ht="105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90">
      <c r="A40" s="6" t="s">
        <v>150</v>
      </c>
      <c r="B40" s="7" t="s">
        <v>113</v>
      </c>
      <c r="C40" s="13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13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4.0447955070669152E-2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20.7109375" customWidth="1"/>
    <col min="3" max="3" width="18.5703125" customWidth="1"/>
    <col min="4" max="4" width="9.140625" style="17"/>
  </cols>
  <sheetData>
    <row r="1" spans="1:4">
      <c r="A1" s="25" t="s">
        <v>166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98.25" customHeight="1">
      <c r="A3" s="6" t="s">
        <v>124</v>
      </c>
      <c r="B3" s="7" t="s">
        <v>41</v>
      </c>
      <c r="C3" s="13">
        <v>5.3106736178047499E-8</v>
      </c>
      <c r="D3" s="16">
        <f>C3/$C$44</f>
        <v>4.8543771070384292E-7</v>
      </c>
    </row>
    <row r="4" spans="1:4" ht="75">
      <c r="A4" s="6" t="s">
        <v>125</v>
      </c>
      <c r="B4" s="7" t="s">
        <v>43</v>
      </c>
      <c r="C4" s="13">
        <v>3.6659081208728649E-3</v>
      </c>
      <c r="D4" s="16">
        <f t="shared" ref="D4:D43" si="0">C4/$C$44</f>
        <v>3.3509309249977283E-2</v>
      </c>
    </row>
    <row r="5" spans="1:4" ht="45">
      <c r="A5" s="6" t="s">
        <v>126</v>
      </c>
      <c r="B5" s="7" t="s">
        <v>44</v>
      </c>
      <c r="C5" s="13">
        <v>1.6938580895301688E-3</v>
      </c>
      <c r="D5" s="16">
        <f t="shared" si="0"/>
        <v>1.5483207073429702E-2</v>
      </c>
    </row>
    <row r="6" spans="1:4" ht="60">
      <c r="A6" s="6" t="s">
        <v>127</v>
      </c>
      <c r="B6" s="7" t="s">
        <v>45</v>
      </c>
      <c r="C6" s="13">
        <v>8.0275400000000001E-6</v>
      </c>
      <c r="D6" s="16">
        <f t="shared" si="0"/>
        <v>7.3378085731323097E-5</v>
      </c>
    </row>
    <row r="7" spans="1:4" ht="30">
      <c r="A7" s="6" t="s">
        <v>128</v>
      </c>
      <c r="B7" s="7" t="s">
        <v>47</v>
      </c>
      <c r="C7" s="13">
        <v>2.8913517000000001E-4</v>
      </c>
      <c r="D7" s="16">
        <f t="shared" si="0"/>
        <v>2.64292489258237E-3</v>
      </c>
    </row>
    <row r="8" spans="1:4" ht="30">
      <c r="A8" s="6" t="s">
        <v>129</v>
      </c>
      <c r="B8" s="7" t="s">
        <v>49</v>
      </c>
      <c r="C8" s="13">
        <v>8.2989040000000004E-5</v>
      </c>
      <c r="D8" s="16">
        <f t="shared" si="0"/>
        <v>7.5858568028065905E-4</v>
      </c>
    </row>
    <row r="9" spans="1:4" ht="45">
      <c r="A9" s="6" t="s">
        <v>130</v>
      </c>
      <c r="B9" s="7" t="s">
        <v>51</v>
      </c>
      <c r="C9" s="13">
        <v>1.9421417000000001E-4</v>
      </c>
      <c r="D9" s="16">
        <f t="shared" si="0"/>
        <v>1.7752716294777426E-3</v>
      </c>
    </row>
    <row r="10" spans="1:4" ht="30">
      <c r="A10" s="6" t="s">
        <v>131</v>
      </c>
      <c r="B10" s="7" t="s">
        <v>53</v>
      </c>
      <c r="C10" s="13">
        <v>6.373521E-5</v>
      </c>
      <c r="D10" s="16">
        <f t="shared" si="0"/>
        <v>5.8259039549897994E-4</v>
      </c>
    </row>
    <row r="11" spans="1:4">
      <c r="A11" s="6" t="s">
        <v>56</v>
      </c>
      <c r="B11" s="7" t="s">
        <v>55</v>
      </c>
      <c r="C11" s="13">
        <v>2.4239999999999998E-5</v>
      </c>
      <c r="D11" s="16">
        <f t="shared" si="0"/>
        <v>2.2157283528045601E-4</v>
      </c>
    </row>
    <row r="12" spans="1:4" ht="60">
      <c r="A12" s="6" t="s">
        <v>132</v>
      </c>
      <c r="B12" s="7" t="s">
        <v>57</v>
      </c>
      <c r="C12" s="13">
        <v>5.1788111657889951E-4</v>
      </c>
      <c r="D12" s="16">
        <f t="shared" si="0"/>
        <v>4.7338443621532649E-3</v>
      </c>
    </row>
    <row r="13" spans="1:4" ht="45">
      <c r="A13" s="6" t="s">
        <v>133</v>
      </c>
      <c r="B13" s="7" t="s">
        <v>59</v>
      </c>
      <c r="C13" s="13">
        <v>8.8521912906749031E-2</v>
      </c>
      <c r="D13" s="16">
        <f t="shared" si="0"/>
        <v>0.80916052917483394</v>
      </c>
    </row>
    <row r="14" spans="1:4" ht="45">
      <c r="A14" s="6" t="s">
        <v>134</v>
      </c>
      <c r="B14" s="7" t="s">
        <v>61</v>
      </c>
      <c r="C14" s="13">
        <v>1.3826038076804954E-4</v>
      </c>
      <c r="D14" s="16">
        <f t="shared" si="0"/>
        <v>1.2638095946259145E-3</v>
      </c>
    </row>
    <row r="15" spans="1:4" ht="60">
      <c r="A15" s="6" t="s">
        <v>135</v>
      </c>
      <c r="B15" s="7" t="s">
        <v>63</v>
      </c>
      <c r="C15" s="13">
        <v>4.5496040999999998E-5</v>
      </c>
      <c r="D15" s="16">
        <f t="shared" si="0"/>
        <v>4.1586991742598487E-4</v>
      </c>
    </row>
    <row r="16" spans="1:4" ht="30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30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45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13">
        <v>0</v>
      </c>
      <c r="D19" s="16">
        <f t="shared" si="0"/>
        <v>0</v>
      </c>
    </row>
    <row r="20" spans="1:4" ht="30">
      <c r="A20" s="6" t="s">
        <v>74</v>
      </c>
      <c r="B20" s="7" t="s">
        <v>73</v>
      </c>
      <c r="C20" s="13">
        <v>0</v>
      </c>
      <c r="D20" s="16">
        <f t="shared" si="0"/>
        <v>0</v>
      </c>
    </row>
    <row r="21" spans="1:4" ht="45">
      <c r="A21" s="6" t="s">
        <v>137</v>
      </c>
      <c r="B21" s="7" t="s">
        <v>75</v>
      </c>
      <c r="C21" s="13">
        <v>0</v>
      </c>
      <c r="D21" s="16">
        <f t="shared" si="0"/>
        <v>0</v>
      </c>
    </row>
    <row r="22" spans="1:4" ht="30">
      <c r="A22" s="6" t="s">
        <v>78</v>
      </c>
      <c r="B22" s="7" t="s">
        <v>77</v>
      </c>
      <c r="C22" s="13">
        <v>0</v>
      </c>
      <c r="D22" s="16">
        <f t="shared" si="0"/>
        <v>0</v>
      </c>
    </row>
    <row r="23" spans="1:4">
      <c r="A23" s="6" t="s">
        <v>80</v>
      </c>
      <c r="B23" s="7" t="s">
        <v>79</v>
      </c>
      <c r="C23" s="13">
        <v>1.41539814E-2</v>
      </c>
      <c r="D23" s="16">
        <f t="shared" si="0"/>
        <v>0.12937862167099168</v>
      </c>
    </row>
    <row r="24" spans="1:4">
      <c r="A24" s="6" t="s">
        <v>82</v>
      </c>
      <c r="B24" s="7" t="s">
        <v>81</v>
      </c>
      <c r="C24" s="13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30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45">
      <c r="A32" s="6" t="s">
        <v>142</v>
      </c>
      <c r="B32" s="7" t="s">
        <v>97</v>
      </c>
      <c r="C32" s="13">
        <v>0</v>
      </c>
      <c r="D32" s="16">
        <f t="shared" si="0"/>
        <v>0</v>
      </c>
    </row>
    <row r="33" spans="1:4" ht="45">
      <c r="A33" s="6" t="s">
        <v>143</v>
      </c>
      <c r="B33" s="7" t="s">
        <v>99</v>
      </c>
      <c r="C33" s="13">
        <v>0</v>
      </c>
      <c r="D33" s="16">
        <f t="shared" si="0"/>
        <v>0</v>
      </c>
    </row>
    <row r="34" spans="1:4" ht="45">
      <c r="A34" s="6" t="s">
        <v>144</v>
      </c>
      <c r="B34" s="7" t="s">
        <v>101</v>
      </c>
      <c r="C34" s="13">
        <v>0</v>
      </c>
      <c r="D34" s="16">
        <f t="shared" si="0"/>
        <v>0</v>
      </c>
    </row>
    <row r="35" spans="1:4" ht="45">
      <c r="A35" s="6" t="s">
        <v>145</v>
      </c>
      <c r="B35" s="7" t="s">
        <v>103</v>
      </c>
      <c r="C35" s="13">
        <v>0</v>
      </c>
      <c r="D35" s="16">
        <f t="shared" si="0"/>
        <v>0</v>
      </c>
    </row>
    <row r="36" spans="1:4" ht="45">
      <c r="A36" s="6" t="s">
        <v>146</v>
      </c>
      <c r="B36" s="7" t="s">
        <v>105</v>
      </c>
      <c r="C36" s="13">
        <v>0</v>
      </c>
      <c r="D36" s="16">
        <f t="shared" si="0"/>
        <v>0</v>
      </c>
    </row>
    <row r="37" spans="1:4" ht="6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90">
      <c r="A38" s="6" t="s">
        <v>148</v>
      </c>
      <c r="B38" s="7" t="s">
        <v>109</v>
      </c>
      <c r="C38" s="13">
        <v>0</v>
      </c>
      <c r="D38" s="16">
        <f t="shared" si="0"/>
        <v>0</v>
      </c>
    </row>
    <row r="39" spans="1:4" ht="90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60">
      <c r="A40" s="6" t="s">
        <v>150</v>
      </c>
      <c r="B40" s="7" t="s">
        <v>113</v>
      </c>
      <c r="C40" s="13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13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0.10939969229223519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3" max="3" width="18.28515625" customWidth="1"/>
    <col min="4" max="4" width="9.140625" style="17"/>
  </cols>
  <sheetData>
    <row r="1" spans="1:4">
      <c r="A1" s="25" t="s">
        <v>167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9">
        <v>0</v>
      </c>
      <c r="D3" s="16">
        <f>C3/$C$44</f>
        <v>0</v>
      </c>
    </row>
    <row r="4" spans="1:4" ht="165">
      <c r="A4" s="6" t="s">
        <v>125</v>
      </c>
      <c r="B4" s="7" t="s">
        <v>43</v>
      </c>
      <c r="C4" s="19">
        <v>0</v>
      </c>
      <c r="D4" s="16">
        <f t="shared" ref="D4:D43" si="0">C4/$C$44</f>
        <v>0</v>
      </c>
    </row>
    <row r="5" spans="1:4" ht="150">
      <c r="A5" s="6" t="s">
        <v>126</v>
      </c>
      <c r="B5" s="7" t="s">
        <v>44</v>
      </c>
      <c r="C5" s="19">
        <v>0</v>
      </c>
      <c r="D5" s="16">
        <f t="shared" si="0"/>
        <v>0</v>
      </c>
    </row>
    <row r="6" spans="1:4" ht="150">
      <c r="A6" s="6" t="s">
        <v>127</v>
      </c>
      <c r="B6" s="7" t="s">
        <v>45</v>
      </c>
      <c r="C6" s="19">
        <v>137423.29399999999</v>
      </c>
      <c r="D6" s="16">
        <f t="shared" si="0"/>
        <v>2.4374176485322231E-2</v>
      </c>
    </row>
    <row r="7" spans="1:4" ht="60">
      <c r="A7" s="6" t="s">
        <v>128</v>
      </c>
      <c r="B7" s="7" t="s">
        <v>47</v>
      </c>
      <c r="C7" s="19">
        <v>2520416.66</v>
      </c>
      <c r="D7" s="16">
        <f t="shared" si="0"/>
        <v>0.44703542390263473</v>
      </c>
    </row>
    <row r="8" spans="1:4" ht="60">
      <c r="A8" s="6" t="s">
        <v>129</v>
      </c>
      <c r="B8" s="7" t="s">
        <v>49</v>
      </c>
      <c r="C8" s="19">
        <v>732697.02</v>
      </c>
      <c r="D8" s="16">
        <f t="shared" si="0"/>
        <v>0.12995530783703724</v>
      </c>
    </row>
    <row r="9" spans="1:4" ht="135">
      <c r="A9" s="6" t="s">
        <v>130</v>
      </c>
      <c r="B9" s="7" t="s">
        <v>51</v>
      </c>
      <c r="C9" s="19">
        <v>1623368.21</v>
      </c>
      <c r="D9" s="16">
        <f t="shared" si="0"/>
        <v>0.28792981233008169</v>
      </c>
    </row>
    <row r="10" spans="1:4" ht="60">
      <c r="A10" s="6" t="s">
        <v>131</v>
      </c>
      <c r="B10" s="7" t="s">
        <v>53</v>
      </c>
      <c r="C10" s="19">
        <v>3607.65</v>
      </c>
      <c r="D10" s="16">
        <f t="shared" si="0"/>
        <v>6.3987330850381711E-4</v>
      </c>
    </row>
    <row r="11" spans="1:4" ht="30">
      <c r="A11" s="6" t="s">
        <v>56</v>
      </c>
      <c r="B11" s="7" t="s">
        <v>55</v>
      </c>
      <c r="C11" s="19">
        <v>422.4</v>
      </c>
      <c r="D11" s="16">
        <f t="shared" si="0"/>
        <v>7.491926476016585E-5</v>
      </c>
    </row>
    <row r="12" spans="1:4" ht="120">
      <c r="A12" s="6" t="s">
        <v>132</v>
      </c>
      <c r="B12" s="7" t="s">
        <v>57</v>
      </c>
      <c r="C12" s="19">
        <v>0</v>
      </c>
      <c r="D12" s="16">
        <f t="shared" si="0"/>
        <v>0</v>
      </c>
    </row>
    <row r="13" spans="1:4" ht="120">
      <c r="A13" s="6" t="s">
        <v>133</v>
      </c>
      <c r="B13" s="7" t="s">
        <v>59</v>
      </c>
      <c r="C13" s="19">
        <v>0</v>
      </c>
      <c r="D13" s="16">
        <f t="shared" si="0"/>
        <v>0</v>
      </c>
    </row>
    <row r="14" spans="1:4" ht="105">
      <c r="A14" s="6" t="s">
        <v>134</v>
      </c>
      <c r="B14" s="7" t="s">
        <v>61</v>
      </c>
      <c r="C14" s="19">
        <v>0</v>
      </c>
      <c r="D14" s="16">
        <f t="shared" si="0"/>
        <v>0</v>
      </c>
    </row>
    <row r="15" spans="1:4" ht="150">
      <c r="A15" s="6" t="s">
        <v>135</v>
      </c>
      <c r="B15" s="7" t="s">
        <v>63</v>
      </c>
      <c r="C15" s="19">
        <v>620133.97759999998</v>
      </c>
      <c r="D15" s="16">
        <f t="shared" si="0"/>
        <v>0.10999048687165994</v>
      </c>
    </row>
    <row r="16" spans="1:4" ht="105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9">
        <v>0</v>
      </c>
      <c r="D23" s="16">
        <f t="shared" si="0"/>
        <v>0</v>
      </c>
    </row>
    <row r="24" spans="1:4" ht="60">
      <c r="A24" s="6" t="s">
        <v>82</v>
      </c>
      <c r="B24" s="7" t="s">
        <v>81</v>
      </c>
      <c r="C24" s="19">
        <v>0</v>
      </c>
      <c r="D24" s="16">
        <f t="shared" si="0"/>
        <v>0</v>
      </c>
    </row>
    <row r="25" spans="1:4" ht="6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9">
        <v>0</v>
      </c>
      <c r="D35" s="16">
        <f t="shared" si="0"/>
        <v>0</v>
      </c>
    </row>
    <row r="36" spans="1:4" ht="105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9">
        <v>0</v>
      </c>
      <c r="D40" s="16">
        <f t="shared" si="0"/>
        <v>0</v>
      </c>
    </row>
    <row r="41" spans="1:4" ht="30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 s="18">
        <f>SUM(C3:C43)</f>
        <v>5638069.211600001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3" max="3" width="19.85546875" customWidth="1"/>
    <col min="4" max="4" width="9.140625" style="17"/>
  </cols>
  <sheetData>
    <row r="1" spans="1:4">
      <c r="A1" s="25" t="s">
        <v>168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3">
        <v>1.074291398012169E-7</v>
      </c>
      <c r="D3" s="16">
        <f>C3/$C$44</f>
        <v>1.4707131469226241E-6</v>
      </c>
    </row>
    <row r="4" spans="1:4" ht="165">
      <c r="A4" s="6" t="s">
        <v>125</v>
      </c>
      <c r="B4" s="7" t="s">
        <v>43</v>
      </c>
      <c r="C4" s="13">
        <v>5.6517534863332578E-4</v>
      </c>
      <c r="D4" s="16">
        <f t="shared" ref="D4:D43" si="0">C4/$C$44</f>
        <v>7.7372937835083937E-3</v>
      </c>
    </row>
    <row r="5" spans="1:4" ht="150">
      <c r="A5" s="6" t="s">
        <v>126</v>
      </c>
      <c r="B5" s="7" t="s">
        <v>44</v>
      </c>
      <c r="C5" s="13">
        <v>2.6331839569700648E-4</v>
      </c>
      <c r="D5" s="16">
        <f t="shared" si="0"/>
        <v>3.6048489925056106E-3</v>
      </c>
    </row>
    <row r="6" spans="1:4" ht="150">
      <c r="A6" s="6" t="s">
        <v>127</v>
      </c>
      <c r="B6" s="7" t="s">
        <v>45</v>
      </c>
      <c r="C6" s="13">
        <v>5.619278E-5</v>
      </c>
      <c r="D6" s="16">
        <f t="shared" si="0"/>
        <v>7.6928345941381683E-4</v>
      </c>
    </row>
    <row r="7" spans="1:4" ht="60">
      <c r="A7" s="6" t="s">
        <v>128</v>
      </c>
      <c r="B7" s="7" t="s">
        <v>47</v>
      </c>
      <c r="C7" s="13">
        <v>8.1036374999999996E-4</v>
      </c>
      <c r="D7" s="16">
        <f t="shared" si="0"/>
        <v>1.1093941765891515E-2</v>
      </c>
    </row>
    <row r="8" spans="1:4" ht="60">
      <c r="A8" s="6" t="s">
        <v>129</v>
      </c>
      <c r="B8" s="7" t="s">
        <v>49</v>
      </c>
      <c r="C8" s="13">
        <v>2.6149376000000001E-4</v>
      </c>
      <c r="D8" s="16">
        <f t="shared" si="0"/>
        <v>3.5798695901488832E-3</v>
      </c>
    </row>
    <row r="9" spans="1:4" ht="135">
      <c r="A9" s="6" t="s">
        <v>130</v>
      </c>
      <c r="B9" s="7" t="s">
        <v>51</v>
      </c>
      <c r="C9" s="13">
        <v>6.3437149E-4</v>
      </c>
      <c r="D9" s="16">
        <f t="shared" si="0"/>
        <v>8.6845942553598066E-3</v>
      </c>
    </row>
    <row r="10" spans="1:4" ht="60">
      <c r="A10" s="6" t="s">
        <v>131</v>
      </c>
      <c r="B10" s="7" t="s">
        <v>53</v>
      </c>
      <c r="C10" s="13">
        <v>2.31921E-6</v>
      </c>
      <c r="D10" s="16">
        <f t="shared" si="0"/>
        <v>3.1750162421348756E-5</v>
      </c>
    </row>
    <row r="11" spans="1:4" ht="30">
      <c r="A11" s="6" t="s">
        <v>56</v>
      </c>
      <c r="B11" s="7" t="s">
        <v>55</v>
      </c>
      <c r="C11" s="13">
        <v>1.6969000000000001E-4</v>
      </c>
      <c r="D11" s="16">
        <f t="shared" si="0"/>
        <v>2.3230690887322283E-3</v>
      </c>
    </row>
    <row r="12" spans="1:4" ht="120">
      <c r="A12" s="6" t="s">
        <v>132</v>
      </c>
      <c r="B12" s="7" t="s">
        <v>57</v>
      </c>
      <c r="C12" s="13">
        <v>8.0116880506459712E-5</v>
      </c>
      <c r="D12" s="16">
        <f t="shared" si="0"/>
        <v>1.0968062265909022E-3</v>
      </c>
    </row>
    <row r="13" spans="1:4" ht="120">
      <c r="A13" s="6" t="s">
        <v>133</v>
      </c>
      <c r="B13" s="7" t="s">
        <v>59</v>
      </c>
      <c r="C13" s="13">
        <v>1.3831447952255353E-2</v>
      </c>
      <c r="D13" s="16">
        <f t="shared" si="0"/>
        <v>0.1893535811791684</v>
      </c>
    </row>
    <row r="14" spans="1:4" ht="105">
      <c r="A14" s="6" t="s">
        <v>134</v>
      </c>
      <c r="B14" s="7" t="s">
        <v>61</v>
      </c>
      <c r="C14" s="13">
        <v>2.1871494198261593E-5</v>
      </c>
      <c r="D14" s="16">
        <f t="shared" si="0"/>
        <v>2.9942242970338716E-4</v>
      </c>
    </row>
    <row r="15" spans="1:4" ht="150">
      <c r="A15" s="6" t="s">
        <v>135</v>
      </c>
      <c r="B15" s="7" t="s">
        <v>63</v>
      </c>
      <c r="C15" s="13">
        <v>3.1847228699999997E-4</v>
      </c>
      <c r="D15" s="16">
        <f t="shared" si="0"/>
        <v>4.3599099861368288E-3</v>
      </c>
    </row>
    <row r="16" spans="1:4" ht="105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3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3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3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3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3">
        <v>5.6030669800000002E-2</v>
      </c>
      <c r="D23" s="16">
        <f t="shared" si="0"/>
        <v>0.76706415836727193</v>
      </c>
    </row>
    <row r="24" spans="1:4" ht="60">
      <c r="A24" s="6" t="s">
        <v>82</v>
      </c>
      <c r="B24" s="7" t="s">
        <v>81</v>
      </c>
      <c r="C24" s="13">
        <v>0</v>
      </c>
      <c r="D24" s="16">
        <f t="shared" si="0"/>
        <v>0</v>
      </c>
    </row>
    <row r="25" spans="1:4" ht="6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3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3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3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3">
        <v>0</v>
      </c>
      <c r="D35" s="16">
        <f t="shared" si="0"/>
        <v>0</v>
      </c>
    </row>
    <row r="36" spans="1:4" ht="105">
      <c r="A36" s="6" t="s">
        <v>146</v>
      </c>
      <c r="B36" s="7" t="s">
        <v>105</v>
      </c>
      <c r="C36" s="13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3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3">
        <v>0</v>
      </c>
      <c r="D40" s="16">
        <f t="shared" si="0"/>
        <v>0</v>
      </c>
    </row>
    <row r="41" spans="1:4" ht="30">
      <c r="A41" s="6" t="s">
        <v>116</v>
      </c>
      <c r="B41" s="7" t="s">
        <v>115</v>
      </c>
      <c r="C41" s="13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7.3045610577430212E-2</v>
      </c>
    </row>
  </sheetData>
  <mergeCells count="1"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3" max="3" width="15.42578125" customWidth="1"/>
  </cols>
  <sheetData>
    <row r="1" spans="1:4">
      <c r="A1" s="25" t="s">
        <v>169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9">
        <v>4.1106888555189841E-4</v>
      </c>
      <c r="D3" s="16">
        <f>C3/$C$44</f>
        <v>2.6369081224956016E-5</v>
      </c>
    </row>
    <row r="4" spans="1:4" ht="165">
      <c r="A4" s="6" t="s">
        <v>125</v>
      </c>
      <c r="B4" s="7" t="s">
        <v>43</v>
      </c>
      <c r="C4" s="19">
        <v>8.7761050348436107E-2</v>
      </c>
      <c r="D4" s="16">
        <f t="shared" ref="D4:D43" si="0">C4/$C$44</f>
        <v>5.6296604933218563E-3</v>
      </c>
    </row>
    <row r="5" spans="1:4" ht="150">
      <c r="A5" s="6" t="s">
        <v>126</v>
      </c>
      <c r="B5" s="7" t="s">
        <v>44</v>
      </c>
      <c r="C5" s="19">
        <v>4.4527960304852829E-2</v>
      </c>
      <c r="D5" s="16">
        <f t="shared" si="0"/>
        <v>2.8563616545286808E-3</v>
      </c>
    </row>
    <row r="6" spans="1:4" ht="150">
      <c r="A6" s="6" t="s">
        <v>127</v>
      </c>
      <c r="B6" s="7" t="s">
        <v>45</v>
      </c>
      <c r="C6" s="19">
        <v>4.5524116580000001E-3</v>
      </c>
      <c r="D6" s="16">
        <f t="shared" si="0"/>
        <v>2.9202626858530013E-4</v>
      </c>
    </row>
    <row r="7" spans="1:4" ht="60">
      <c r="A7" s="6" t="s">
        <v>128</v>
      </c>
      <c r="B7" s="7" t="s">
        <v>47</v>
      </c>
      <c r="C7" s="19">
        <v>0.21471716299999999</v>
      </c>
      <c r="D7" s="16">
        <f t="shared" si="0"/>
        <v>1.3773590049116703E-2</v>
      </c>
    </row>
    <row r="8" spans="1:4" ht="60">
      <c r="A8" s="6" t="s">
        <v>129</v>
      </c>
      <c r="B8" s="7" t="s">
        <v>49</v>
      </c>
      <c r="C8" s="19">
        <v>3.1614014199999999E-2</v>
      </c>
      <c r="D8" s="16">
        <f t="shared" si="0"/>
        <v>2.0279630436331451E-3</v>
      </c>
    </row>
    <row r="9" spans="1:4" ht="135">
      <c r="A9" s="6" t="s">
        <v>130</v>
      </c>
      <c r="B9" s="7" t="s">
        <v>51</v>
      </c>
      <c r="C9" s="19">
        <v>3.4005405199999998E-2</v>
      </c>
      <c r="D9" s="16">
        <f t="shared" si="0"/>
        <v>2.1813650298597759E-3</v>
      </c>
    </row>
    <row r="10" spans="1:4" ht="60">
      <c r="A10" s="6" t="s">
        <v>131</v>
      </c>
      <c r="B10" s="7" t="s">
        <v>53</v>
      </c>
      <c r="C10" s="19">
        <v>4.7967189399999999E-3</v>
      </c>
      <c r="D10" s="16">
        <f t="shared" si="0"/>
        <v>3.0769799366431463E-4</v>
      </c>
    </row>
    <row r="11" spans="1:4" ht="30">
      <c r="A11" s="6" t="s">
        <v>56</v>
      </c>
      <c r="B11" s="7" t="s">
        <v>55</v>
      </c>
      <c r="C11" s="19">
        <v>1.1353220000000001E-2</v>
      </c>
      <c r="D11" s="16">
        <f t="shared" si="0"/>
        <v>7.2828178163583852E-4</v>
      </c>
    </row>
    <row r="12" spans="1:4" ht="120">
      <c r="A12" s="6" t="s">
        <v>132</v>
      </c>
      <c r="B12" s="7" t="s">
        <v>57</v>
      </c>
      <c r="C12" s="19">
        <v>1.2690857689621648E-2</v>
      </c>
      <c r="D12" s="16">
        <f t="shared" si="0"/>
        <v>8.1408802513159562E-4</v>
      </c>
    </row>
    <row r="13" spans="1:4" ht="120">
      <c r="A13" s="6" t="s">
        <v>133</v>
      </c>
      <c r="B13" s="7" t="s">
        <v>59</v>
      </c>
      <c r="C13" s="19">
        <v>4.1022900959417194</v>
      </c>
      <c r="D13" s="16">
        <f t="shared" si="0"/>
        <v>0.26315205200458464</v>
      </c>
    </row>
    <row r="14" spans="1:4" ht="105">
      <c r="A14" s="6" t="s">
        <v>134</v>
      </c>
      <c r="B14" s="7" t="s">
        <v>61</v>
      </c>
      <c r="C14" s="19">
        <v>4.2803747896073691E-3</v>
      </c>
      <c r="D14" s="16">
        <f t="shared" si="0"/>
        <v>2.7457575717236007E-4</v>
      </c>
    </row>
    <row r="15" spans="1:4" ht="150">
      <c r="A15" s="6" t="s">
        <v>135</v>
      </c>
      <c r="B15" s="7" t="s">
        <v>63</v>
      </c>
      <c r="C15" s="19">
        <v>1.5371893800600001E-2</v>
      </c>
      <c r="D15" s="16">
        <f t="shared" si="0"/>
        <v>9.8607004922109044E-4</v>
      </c>
    </row>
    <row r="16" spans="1:4" ht="105">
      <c r="A16" s="6" t="s">
        <v>66</v>
      </c>
      <c r="B16" s="7" t="s">
        <v>65</v>
      </c>
      <c r="C16" s="19">
        <v>8.6720940999999996E-3</v>
      </c>
      <c r="D16" s="16">
        <f t="shared" si="0"/>
        <v>5.5629399779636465E-4</v>
      </c>
    </row>
    <row r="17" spans="1:4" ht="90">
      <c r="A17" s="6" t="s">
        <v>68</v>
      </c>
      <c r="B17" s="7" t="s">
        <v>67</v>
      </c>
      <c r="C17" s="19">
        <v>4.2991000000000001E-3</v>
      </c>
      <c r="D17" s="16">
        <f t="shared" si="0"/>
        <v>2.7577693442306527E-4</v>
      </c>
    </row>
    <row r="18" spans="1:4" ht="120">
      <c r="A18" s="6" t="s">
        <v>136</v>
      </c>
      <c r="B18" s="7" t="s">
        <v>69</v>
      </c>
      <c r="C18" s="19">
        <v>4.4643164683499999E-2</v>
      </c>
      <c r="D18" s="16">
        <f t="shared" si="0"/>
        <v>2.8637517385870725E-3</v>
      </c>
    </row>
    <row r="19" spans="1:4" ht="30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9">
        <v>1.74782185E-2</v>
      </c>
      <c r="D23" s="16">
        <f t="shared" si="0"/>
        <v>1.121185717267918E-3</v>
      </c>
    </row>
    <row r="24" spans="1:4" ht="60">
      <c r="A24" s="6" t="s">
        <v>82</v>
      </c>
      <c r="B24" s="7" t="s">
        <v>81</v>
      </c>
      <c r="C24" s="19">
        <v>1.97832311488</v>
      </c>
      <c r="D24" s="16">
        <f t="shared" si="0"/>
        <v>0.12690467398290248</v>
      </c>
    </row>
    <row r="25" spans="1:4" ht="60">
      <c r="A25" s="6" t="s">
        <v>138</v>
      </c>
      <c r="B25" s="7" t="s">
        <v>83</v>
      </c>
      <c r="C25" s="19">
        <v>0.20931143199999999</v>
      </c>
      <c r="D25" s="16">
        <f t="shared" si="0"/>
        <v>1.3426825395236651E-2</v>
      </c>
    </row>
    <row r="26" spans="1:4" ht="30">
      <c r="A26" s="6" t="s">
        <v>86</v>
      </c>
      <c r="B26" s="7" t="s">
        <v>85</v>
      </c>
      <c r="C26" s="19">
        <v>1.80763E-3</v>
      </c>
      <c r="D26" s="16">
        <f t="shared" si="0"/>
        <v>1.1595512083253831E-4</v>
      </c>
    </row>
    <row r="27" spans="1:4" ht="45">
      <c r="A27" s="6" t="s">
        <v>139</v>
      </c>
      <c r="B27" s="7" t="s">
        <v>87</v>
      </c>
      <c r="C27" s="19">
        <v>1.0985000000000001E-3</v>
      </c>
      <c r="D27" s="16">
        <f t="shared" si="0"/>
        <v>7.0466135345476308E-5</v>
      </c>
    </row>
    <row r="28" spans="1:4" ht="30">
      <c r="A28" s="6" t="s">
        <v>90</v>
      </c>
      <c r="B28" s="7" t="s">
        <v>89</v>
      </c>
      <c r="C28" s="19">
        <v>7.0866287E-2</v>
      </c>
      <c r="D28" s="16">
        <f t="shared" si="0"/>
        <v>4.5459020220057975E-3</v>
      </c>
    </row>
    <row r="29" spans="1:4" ht="75">
      <c r="A29" s="6" t="s">
        <v>140</v>
      </c>
      <c r="B29" s="7" t="s">
        <v>91</v>
      </c>
      <c r="C29" s="19">
        <v>4.681432E-2</v>
      </c>
      <c r="D29" s="16">
        <f t="shared" si="0"/>
        <v>3.0030261349353105E-3</v>
      </c>
    </row>
    <row r="30" spans="1:4" ht="90">
      <c r="A30" s="6" t="s">
        <v>141</v>
      </c>
      <c r="B30" s="7" t="s">
        <v>93</v>
      </c>
      <c r="C30" s="19">
        <v>6.4130489050000001</v>
      </c>
      <c r="D30" s="16">
        <f t="shared" si="0"/>
        <v>0.41138167693845118</v>
      </c>
    </row>
    <row r="31" spans="1:4" ht="45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9">
        <v>1.214994E-2</v>
      </c>
      <c r="D35" s="16">
        <f t="shared" si="0"/>
        <v>7.7938945514739776E-4</v>
      </c>
    </row>
    <row r="36" spans="1:4" ht="105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9">
        <v>0.1117808822</v>
      </c>
      <c r="D38" s="16">
        <f t="shared" si="0"/>
        <v>7.1704749878397306E-3</v>
      </c>
    </row>
    <row r="39" spans="1:4" ht="22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9">
        <v>2.10019212</v>
      </c>
      <c r="D40" s="16">
        <f t="shared" si="0"/>
        <v>0.13472227781467713</v>
      </c>
    </row>
    <row r="41" spans="1:4" ht="30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9">
        <v>1.6271189999999999E-4</v>
      </c>
      <c r="D42" s="16">
        <f t="shared" si="0"/>
        <v>1.0437577394373789E-5</v>
      </c>
    </row>
    <row r="43" spans="1:4" ht="75">
      <c r="A43" s="6" t="s">
        <v>120</v>
      </c>
      <c r="B43" s="7" t="s">
        <v>119</v>
      </c>
      <c r="C43" s="19">
        <v>2.7823575000000001E-5</v>
      </c>
      <c r="D43" s="16">
        <f t="shared" si="0"/>
        <v>1.7848154772371516E-6</v>
      </c>
    </row>
    <row r="44" spans="1:4">
      <c r="C44">
        <f>SUM(C3:C43)</f>
        <v>15.58904847859689</v>
      </c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D3" sqref="D3"/>
    </sheetView>
  </sheetViews>
  <sheetFormatPr defaultRowHeight="15"/>
  <cols>
    <col min="3" max="3" width="17.42578125" customWidth="1"/>
  </cols>
  <sheetData>
    <row r="1" spans="1:4">
      <c r="A1" s="25" t="s">
        <v>170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3">
        <v>9.7563620030485505E-5</v>
      </c>
      <c r="D3" s="16">
        <f>C3/$C$44</f>
        <v>1.8452131182491846E-5</v>
      </c>
    </row>
    <row r="4" spans="1:4" ht="165">
      <c r="A4" s="6" t="s">
        <v>125</v>
      </c>
      <c r="B4" s="7" t="s">
        <v>43</v>
      </c>
      <c r="C4" s="13">
        <v>1.6479563398721212E-3</v>
      </c>
      <c r="D4" s="16">
        <f t="shared" ref="D4:D43" si="0">C4/$C$44</f>
        <v>3.1167669421079165E-4</v>
      </c>
    </row>
    <row r="5" spans="1:4" ht="150">
      <c r="A5" s="6" t="s">
        <v>126</v>
      </c>
      <c r="B5" s="7" t="s">
        <v>44</v>
      </c>
      <c r="C5" s="13">
        <v>2.0115925793128278E-2</v>
      </c>
      <c r="D5" s="16">
        <f t="shared" si="0"/>
        <v>3.8045093189048532E-3</v>
      </c>
    </row>
    <row r="6" spans="1:4" ht="150">
      <c r="A6" s="6" t="s">
        <v>127</v>
      </c>
      <c r="B6" s="7" t="s">
        <v>45</v>
      </c>
      <c r="C6" s="13">
        <v>1.7198464480000001E-3</v>
      </c>
      <c r="D6" s="16">
        <f t="shared" si="0"/>
        <v>3.2527321415833609E-4</v>
      </c>
    </row>
    <row r="7" spans="1:4" ht="60">
      <c r="A7" s="6" t="s">
        <v>128</v>
      </c>
      <c r="B7" s="7" t="s">
        <v>47</v>
      </c>
      <c r="C7" s="13">
        <v>1.85507858E-2</v>
      </c>
      <c r="D7" s="16">
        <f t="shared" si="0"/>
        <v>3.5084956156090628E-3</v>
      </c>
    </row>
    <row r="8" spans="1:4" ht="60">
      <c r="A8" s="6" t="s">
        <v>129</v>
      </c>
      <c r="B8" s="7" t="s">
        <v>49</v>
      </c>
      <c r="C8" s="13">
        <v>1.04906197E-2</v>
      </c>
      <c r="D8" s="16">
        <f t="shared" si="0"/>
        <v>1.9840827024412123E-3</v>
      </c>
    </row>
    <row r="9" spans="1:4" ht="135">
      <c r="A9" s="6" t="s">
        <v>130</v>
      </c>
      <c r="B9" s="7" t="s">
        <v>51</v>
      </c>
      <c r="C9" s="13">
        <v>1.63608022E-2</v>
      </c>
      <c r="D9" s="16">
        <f t="shared" si="0"/>
        <v>3.094305729439618E-3</v>
      </c>
    </row>
    <row r="10" spans="1:4" ht="60">
      <c r="A10" s="6" t="s">
        <v>131</v>
      </c>
      <c r="B10" s="7" t="s">
        <v>53</v>
      </c>
      <c r="C10" s="13">
        <v>1.1020523E-4</v>
      </c>
      <c r="D10" s="16">
        <f t="shared" si="0"/>
        <v>2.0843028992992218E-5</v>
      </c>
    </row>
    <row r="11" spans="1:4" ht="30">
      <c r="A11" s="6" t="s">
        <v>56</v>
      </c>
      <c r="B11" s="7" t="s">
        <v>55</v>
      </c>
      <c r="C11" s="13">
        <v>3.5259599999999999E-3</v>
      </c>
      <c r="D11" s="16">
        <f t="shared" si="0"/>
        <v>6.6686205825377653E-4</v>
      </c>
    </row>
    <row r="12" spans="1:4" ht="120">
      <c r="A12" s="6" t="s">
        <v>132</v>
      </c>
      <c r="B12" s="7" t="s">
        <v>57</v>
      </c>
      <c r="C12" s="13">
        <v>5.6487709540063999E-3</v>
      </c>
      <c r="D12" s="16">
        <f t="shared" si="0"/>
        <v>1.0683476344010871E-3</v>
      </c>
    </row>
    <row r="13" spans="1:4" ht="120">
      <c r="A13" s="6" t="s">
        <v>133</v>
      </c>
      <c r="B13" s="7" t="s">
        <v>59</v>
      </c>
      <c r="C13" s="13">
        <v>5.0497977078263565</v>
      </c>
      <c r="D13" s="16">
        <f t="shared" si="0"/>
        <v>0.95506429261996373</v>
      </c>
    </row>
    <row r="14" spans="1:4" ht="105">
      <c r="A14" s="6" t="s">
        <v>134</v>
      </c>
      <c r="B14" s="7" t="s">
        <v>61</v>
      </c>
      <c r="C14" s="13">
        <v>1.6548410338670155E-3</v>
      </c>
      <c r="D14" s="16">
        <f t="shared" si="0"/>
        <v>3.1297879100368855E-4</v>
      </c>
    </row>
    <row r="15" spans="1:4" ht="150">
      <c r="A15" s="6" t="s">
        <v>135</v>
      </c>
      <c r="B15" s="7" t="s">
        <v>63</v>
      </c>
      <c r="C15" s="13">
        <v>7.9091514258000008E-3</v>
      </c>
      <c r="D15" s="16">
        <f t="shared" si="0"/>
        <v>1.4958516258975656E-3</v>
      </c>
    </row>
    <row r="16" spans="1:4" ht="105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3">
        <v>4.5402000000000003E-3</v>
      </c>
      <c r="D19" s="16">
        <f t="shared" si="0"/>
        <v>8.5868447653512708E-4</v>
      </c>
    </row>
    <row r="20" spans="1:4" ht="45">
      <c r="A20" s="6" t="s">
        <v>74</v>
      </c>
      <c r="B20" s="7" t="s">
        <v>73</v>
      </c>
      <c r="C20" s="13">
        <v>1.34171632E-5</v>
      </c>
      <c r="D20" s="16">
        <f t="shared" si="0"/>
        <v>2.5375775866654264E-6</v>
      </c>
    </row>
    <row r="21" spans="1:4" ht="120">
      <c r="A21" s="6" t="s">
        <v>137</v>
      </c>
      <c r="B21" s="7" t="s">
        <v>75</v>
      </c>
      <c r="C21" s="13">
        <v>1.7069519999999999E-4</v>
      </c>
      <c r="D21" s="16">
        <f t="shared" si="0"/>
        <v>3.2283449728879519E-5</v>
      </c>
    </row>
    <row r="22" spans="1:4" ht="45">
      <c r="A22" s="6" t="s">
        <v>78</v>
      </c>
      <c r="B22" s="7" t="s">
        <v>77</v>
      </c>
      <c r="C22" s="13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3">
        <v>1.29835989416E-2</v>
      </c>
      <c r="D23" s="16">
        <f t="shared" si="0"/>
        <v>2.455577917428709E-3</v>
      </c>
    </row>
    <row r="24" spans="1:4" ht="60">
      <c r="A24" s="6" t="s">
        <v>82</v>
      </c>
      <c r="B24" s="7" t="s">
        <v>81</v>
      </c>
      <c r="C24" s="13">
        <v>2.3081887999999998E-2</v>
      </c>
      <c r="D24" s="16">
        <f t="shared" si="0"/>
        <v>4.3654594323427227E-3</v>
      </c>
    </row>
    <row r="25" spans="1:4" ht="6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3">
        <v>1.2300000000000001E-4</v>
      </c>
      <c r="D32" s="16">
        <f t="shared" si="0"/>
        <v>2.3262893840319948E-5</v>
      </c>
    </row>
    <row r="33" spans="1:4" ht="105">
      <c r="A33" s="6" t="s">
        <v>143</v>
      </c>
      <c r="B33" s="7" t="s">
        <v>99</v>
      </c>
      <c r="C33" s="13">
        <v>5.058E-5</v>
      </c>
      <c r="D33" s="16">
        <f t="shared" si="0"/>
        <v>9.5661558572632759E-6</v>
      </c>
    </row>
    <row r="34" spans="1:4" ht="90">
      <c r="A34" s="6" t="s">
        <v>144</v>
      </c>
      <c r="B34" s="7" t="s">
        <v>101</v>
      </c>
      <c r="C34" s="13">
        <v>2.5258199999999998E-3</v>
      </c>
      <c r="D34" s="16">
        <f t="shared" si="0"/>
        <v>4.7770636194924331E-4</v>
      </c>
    </row>
    <row r="35" spans="1:4" ht="105">
      <c r="A35" s="6" t="s">
        <v>145</v>
      </c>
      <c r="B35" s="7" t="s">
        <v>103</v>
      </c>
      <c r="C35" s="13">
        <v>1.47272E-4</v>
      </c>
      <c r="D35" s="16">
        <f t="shared" si="0"/>
        <v>2.7853438224809748E-5</v>
      </c>
    </row>
    <row r="36" spans="1:4" ht="105">
      <c r="A36" s="6" t="s">
        <v>146</v>
      </c>
      <c r="B36" s="7" t="s">
        <v>105</v>
      </c>
      <c r="C36" s="13">
        <v>2.6608094999999998E-2</v>
      </c>
      <c r="D36" s="16">
        <f t="shared" si="0"/>
        <v>5.0323682055133977E-3</v>
      </c>
    </row>
    <row r="37" spans="1:4" ht="12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3">
        <v>7.7986662000000002E-3</v>
      </c>
      <c r="D38" s="16">
        <f t="shared" si="0"/>
        <v>1.4749556415178161E-3</v>
      </c>
    </row>
    <row r="39" spans="1:4" ht="225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3">
        <v>4.4427140999999999E-5</v>
      </c>
      <c r="D40" s="16">
        <f t="shared" si="0"/>
        <v>8.4024704448124041E-6</v>
      </c>
    </row>
    <row r="41" spans="1:4" ht="30">
      <c r="A41" s="6" t="s">
        <v>116</v>
      </c>
      <c r="B41" s="7" t="s">
        <v>115</v>
      </c>
      <c r="C41" s="13">
        <v>7.1672536600000003E-2</v>
      </c>
      <c r="D41" s="16">
        <f t="shared" si="0"/>
        <v>1.3555370814571106E-2</v>
      </c>
    </row>
    <row r="42" spans="1:4" ht="75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5.2873903326168605</v>
      </c>
    </row>
  </sheetData>
  <mergeCells count="1">
    <mergeCell ref="A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C2" sqref="C2:D2"/>
    </sheetView>
  </sheetViews>
  <sheetFormatPr defaultRowHeight="15"/>
  <cols>
    <col min="3" max="3" width="13.85546875" customWidth="1"/>
  </cols>
  <sheetData>
    <row r="1" spans="1:4">
      <c r="A1" s="25" t="s">
        <v>171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9">
        <v>2.3036952813840898E-6</v>
      </c>
      <c r="D3" s="16">
        <f>C3/$C$44</f>
        <v>3.9303641753549732E-4</v>
      </c>
    </row>
    <row r="4" spans="1:4" ht="165">
      <c r="A4" s="6" t="s">
        <v>125</v>
      </c>
      <c r="B4" s="7" t="s">
        <v>43</v>
      </c>
      <c r="C4" s="19">
        <v>1.5463829467345699E-4</v>
      </c>
      <c r="D4" s="16">
        <f t="shared" ref="D4:D43" si="0">C4/$C$44</f>
        <v>2.6383038522237893E-2</v>
      </c>
    </row>
    <row r="5" spans="1:4" ht="150">
      <c r="A5" s="6" t="s">
        <v>126</v>
      </c>
      <c r="B5" s="7" t="s">
        <v>44</v>
      </c>
      <c r="C5" s="19">
        <v>1.0469060334777723E-4</v>
      </c>
      <c r="D5" s="16">
        <f t="shared" si="0"/>
        <v>1.7861398606815012E-2</v>
      </c>
    </row>
    <row r="6" spans="1:4" ht="150">
      <c r="A6" s="6" t="s">
        <v>127</v>
      </c>
      <c r="B6" s="7" t="s">
        <v>45</v>
      </c>
      <c r="C6" s="19">
        <v>8.0275400000000001E-6</v>
      </c>
      <c r="D6" s="16">
        <f t="shared" si="0"/>
        <v>1.3695889333624331E-3</v>
      </c>
    </row>
    <row r="7" spans="1:4" ht="60">
      <c r="A7" s="6" t="s">
        <v>128</v>
      </c>
      <c r="B7" s="7" t="s">
        <v>47</v>
      </c>
      <c r="C7" s="19">
        <v>7.8124299999999993E-5</v>
      </c>
      <c r="D7" s="16">
        <f t="shared" si="0"/>
        <v>1.3328887393483773E-2</v>
      </c>
    </row>
    <row r="8" spans="1:4" ht="60">
      <c r="A8" s="6" t="s">
        <v>129</v>
      </c>
      <c r="B8" s="7" t="s">
        <v>49</v>
      </c>
      <c r="C8" s="19">
        <v>2.7133610000000001E-5</v>
      </c>
      <c r="D8" s="16">
        <f t="shared" si="0"/>
        <v>4.6293001315686061E-3</v>
      </c>
    </row>
    <row r="9" spans="1:4" ht="135">
      <c r="A9" s="6" t="s">
        <v>130</v>
      </c>
      <c r="B9" s="7" t="s">
        <v>51</v>
      </c>
      <c r="C9" s="19">
        <v>5.4597130000000002E-5</v>
      </c>
      <c r="D9" s="16">
        <f t="shared" si="0"/>
        <v>9.3148866329348847E-3</v>
      </c>
    </row>
    <row r="10" spans="1:4" ht="60">
      <c r="A10" s="6" t="s">
        <v>131</v>
      </c>
      <c r="B10" s="7" t="s">
        <v>53</v>
      </c>
      <c r="C10" s="19">
        <v>2.5769000000000003E-7</v>
      </c>
      <c r="D10" s="16">
        <f t="shared" si="0"/>
        <v>4.3964822627874221E-5</v>
      </c>
    </row>
    <row r="11" spans="1:4" ht="30">
      <c r="A11" s="6" t="s">
        <v>56</v>
      </c>
      <c r="B11" s="7" t="s">
        <v>55</v>
      </c>
      <c r="C11" s="19">
        <v>2.4239999999999998E-5</v>
      </c>
      <c r="D11" s="16">
        <f t="shared" si="0"/>
        <v>4.1356176044847334E-3</v>
      </c>
    </row>
    <row r="12" spans="1:4" ht="120">
      <c r="A12" s="6" t="s">
        <v>132</v>
      </c>
      <c r="B12" s="7" t="s">
        <v>57</v>
      </c>
      <c r="C12" s="19">
        <v>2.2867793422965684E-5</v>
      </c>
      <c r="D12" s="16">
        <f t="shared" si="0"/>
        <v>3.9015036739165469E-3</v>
      </c>
    </row>
    <row r="13" spans="1:4" ht="120">
      <c r="A13" s="6" t="s">
        <v>133</v>
      </c>
      <c r="B13" s="7" t="s">
        <v>59</v>
      </c>
      <c r="C13" s="19">
        <v>3.4749220030743308E-3</v>
      </c>
      <c r="D13" s="16">
        <f t="shared" si="0"/>
        <v>0.59286091625930515</v>
      </c>
    </row>
    <row r="14" spans="1:4" ht="105">
      <c r="A14" s="6" t="s">
        <v>134</v>
      </c>
      <c r="B14" s="7" t="s">
        <v>61</v>
      </c>
      <c r="C14" s="19">
        <v>9.1968155459607553E-6</v>
      </c>
      <c r="D14" s="16">
        <f t="shared" si="0"/>
        <v>1.5690805394832582E-3</v>
      </c>
    </row>
    <row r="15" spans="1:4" ht="150">
      <c r="A15" s="6" t="s">
        <v>135</v>
      </c>
      <c r="B15" s="7" t="s">
        <v>63</v>
      </c>
      <c r="C15" s="19">
        <v>4.5496040999999998E-5</v>
      </c>
      <c r="D15" s="16">
        <f t="shared" si="0"/>
        <v>7.7621381226880871E-3</v>
      </c>
    </row>
    <row r="16" spans="1:4" ht="105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9">
        <v>1.8547813999999999E-3</v>
      </c>
      <c r="D23" s="16">
        <f t="shared" si="0"/>
        <v>0.31644664233955611</v>
      </c>
    </row>
    <row r="24" spans="1:4" ht="60">
      <c r="A24" s="6" t="s">
        <v>82</v>
      </c>
      <c r="B24" s="7" t="s">
        <v>81</v>
      </c>
      <c r="C24" s="19">
        <v>0</v>
      </c>
      <c r="D24" s="16">
        <f t="shared" si="0"/>
        <v>0</v>
      </c>
    </row>
    <row r="25" spans="1:4" ht="6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9">
        <v>0</v>
      </c>
      <c r="D35" s="16">
        <f t="shared" si="0"/>
        <v>0</v>
      </c>
    </row>
    <row r="36" spans="1:4" ht="105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9">
        <v>0</v>
      </c>
      <c r="D40" s="16">
        <f t="shared" si="0"/>
        <v>0</v>
      </c>
    </row>
    <row r="41" spans="1:4" ht="30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>
        <f>SUM(C3:C43)</f>
        <v>5.8612769163458762E-3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C2" sqref="C2:D2"/>
    </sheetView>
  </sheetViews>
  <sheetFormatPr defaultRowHeight="15"/>
  <cols>
    <col min="3" max="4" width="13" customWidth="1"/>
  </cols>
  <sheetData>
    <row r="1" spans="1:4">
      <c r="A1" s="25" t="s">
        <v>172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9">
        <v>9.7563620030485505E-5</v>
      </c>
      <c r="D3" s="16">
        <f>C3/$C$44</f>
        <v>1.4381784204897293E-5</v>
      </c>
    </row>
    <row r="4" spans="1:4" ht="165">
      <c r="A4" s="6" t="s">
        <v>125</v>
      </c>
      <c r="B4" s="7" t="s">
        <v>43</v>
      </c>
      <c r="C4" s="19">
        <v>1.7325476209961211E-3</v>
      </c>
      <c r="D4" s="16">
        <f t="shared" ref="D4:D43" si="0">C4/$C$44</f>
        <v>2.5539361907736297E-4</v>
      </c>
    </row>
    <row r="5" spans="1:4" ht="150">
      <c r="A5" s="6" t="s">
        <v>126</v>
      </c>
      <c r="B5" s="7" t="s">
        <v>44</v>
      </c>
      <c r="C5" s="19">
        <v>2.1418159688128279E-2</v>
      </c>
      <c r="D5" s="16">
        <f t="shared" si="0"/>
        <v>3.1572357668200636E-3</v>
      </c>
    </row>
    <row r="6" spans="1:4" ht="150">
      <c r="A6" s="6" t="s">
        <v>127</v>
      </c>
      <c r="B6" s="7" t="s">
        <v>45</v>
      </c>
      <c r="C6" s="19">
        <v>1.7198464480000001E-3</v>
      </c>
      <c r="D6" s="16">
        <f t="shared" si="0"/>
        <v>2.5352134815176381E-4</v>
      </c>
    </row>
    <row r="7" spans="1:4" ht="60">
      <c r="A7" s="6" t="s">
        <v>128</v>
      </c>
      <c r="B7" s="7" t="s">
        <v>47</v>
      </c>
      <c r="C7" s="19">
        <v>0</v>
      </c>
      <c r="D7" s="16">
        <f t="shared" si="0"/>
        <v>0</v>
      </c>
    </row>
    <row r="8" spans="1:4" ht="60">
      <c r="A8" s="6" t="s">
        <v>129</v>
      </c>
      <c r="B8" s="7" t="s">
        <v>49</v>
      </c>
      <c r="C8" s="19">
        <v>0</v>
      </c>
      <c r="D8" s="16">
        <f t="shared" si="0"/>
        <v>0</v>
      </c>
    </row>
    <row r="9" spans="1:4" ht="135">
      <c r="A9" s="6" t="s">
        <v>130</v>
      </c>
      <c r="B9" s="7" t="s">
        <v>51</v>
      </c>
      <c r="C9" s="19">
        <v>0</v>
      </c>
      <c r="D9" s="16">
        <f t="shared" si="0"/>
        <v>0</v>
      </c>
    </row>
    <row r="10" spans="1:4" ht="60">
      <c r="A10" s="6" t="s">
        <v>131</v>
      </c>
      <c r="B10" s="7" t="s">
        <v>53</v>
      </c>
      <c r="C10" s="19">
        <v>0</v>
      </c>
      <c r="D10" s="16">
        <f t="shared" si="0"/>
        <v>0</v>
      </c>
    </row>
    <row r="11" spans="1:4" ht="30">
      <c r="A11" s="6" t="s">
        <v>56</v>
      </c>
      <c r="B11" s="7" t="s">
        <v>55</v>
      </c>
      <c r="C11" s="19">
        <v>3.73925E-3</v>
      </c>
      <c r="D11" s="16">
        <f t="shared" si="0"/>
        <v>5.5120019707508375E-4</v>
      </c>
    </row>
    <row r="12" spans="1:4" ht="120">
      <c r="A12" s="6" t="s">
        <v>132</v>
      </c>
      <c r="B12" s="7" t="s">
        <v>57</v>
      </c>
      <c r="C12" s="19">
        <v>6.0470992540063995E-3</v>
      </c>
      <c r="D12" s="16">
        <f t="shared" si="0"/>
        <v>8.9139862286311954E-4</v>
      </c>
    </row>
    <row r="13" spans="1:4" ht="120">
      <c r="A13" s="6" t="s">
        <v>133</v>
      </c>
      <c r="B13" s="7" t="s">
        <v>59</v>
      </c>
      <c r="C13" s="19">
        <v>5.4593322348266096</v>
      </c>
      <c r="D13" s="16">
        <f t="shared" si="0"/>
        <v>0.80475630239614493</v>
      </c>
    </row>
    <row r="14" spans="1:4" ht="105">
      <c r="A14" s="6" t="s">
        <v>134</v>
      </c>
      <c r="B14" s="7" t="s">
        <v>61</v>
      </c>
      <c r="C14" s="19">
        <v>1.7611242827825155E-3</v>
      </c>
      <c r="D14" s="16">
        <f t="shared" si="0"/>
        <v>2.5960608457402905E-4</v>
      </c>
    </row>
    <row r="15" spans="1:4" ht="150">
      <c r="A15" s="6" t="s">
        <v>135</v>
      </c>
      <c r="B15" s="7" t="s">
        <v>63</v>
      </c>
      <c r="C15" s="19">
        <v>7.9091514258000008E-3</v>
      </c>
      <c r="D15" s="16">
        <f t="shared" si="0"/>
        <v>1.1658824161523409E-3</v>
      </c>
    </row>
    <row r="16" spans="1:4" ht="105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9">
        <v>5.8374000000000002E-2</v>
      </c>
      <c r="D19" s="16">
        <f t="shared" si="0"/>
        <v>8.6048700418696108E-3</v>
      </c>
    </row>
    <row r="20" spans="1:4" ht="45">
      <c r="A20" s="6" t="s">
        <v>74</v>
      </c>
      <c r="B20" s="7" t="s">
        <v>73</v>
      </c>
      <c r="C20" s="19">
        <v>2.6768232000000001E-4</v>
      </c>
      <c r="D20" s="16">
        <f t="shared" si="0"/>
        <v>3.9458861412720642E-5</v>
      </c>
    </row>
    <row r="21" spans="1:4" ht="120">
      <c r="A21" s="6" t="s">
        <v>137</v>
      </c>
      <c r="B21" s="7" t="s">
        <v>75</v>
      </c>
      <c r="C21" s="19">
        <v>3.4139040000000002E-3</v>
      </c>
      <c r="D21" s="16">
        <f t="shared" si="0"/>
        <v>5.032411733891601E-4</v>
      </c>
    </row>
    <row r="22" spans="1:4" ht="45">
      <c r="A22" s="6" t="s">
        <v>78</v>
      </c>
      <c r="B22" s="7" t="s">
        <v>77</v>
      </c>
      <c r="C22" s="19">
        <v>5.7206399999999999E-3</v>
      </c>
      <c r="D22" s="16">
        <f t="shared" si="0"/>
        <v>8.4327549519171152E-4</v>
      </c>
    </row>
    <row r="23" spans="1:4" ht="45">
      <c r="A23" s="6" t="s">
        <v>80</v>
      </c>
      <c r="B23" s="7" t="s">
        <v>79</v>
      </c>
      <c r="C23" s="19">
        <v>2.8771459488000001E-2</v>
      </c>
      <c r="D23" s="16">
        <f t="shared" si="0"/>
        <v>4.2411804880453001E-3</v>
      </c>
    </row>
    <row r="24" spans="1:4" ht="60">
      <c r="A24" s="6" t="s">
        <v>82</v>
      </c>
      <c r="B24" s="7" t="s">
        <v>81</v>
      </c>
      <c r="C24" s="19">
        <v>0.80786608000000004</v>
      </c>
      <c r="D24" s="16">
        <f t="shared" si="0"/>
        <v>0.11908696730795626</v>
      </c>
    </row>
    <row r="25" spans="1:4" ht="6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9">
        <v>1.0822999999999999E-2</v>
      </c>
      <c r="D31" s="16">
        <f t="shared" si="0"/>
        <v>1.5954107730009044E-3</v>
      </c>
    </row>
    <row r="32" spans="1:4" ht="105">
      <c r="A32" s="6" t="s">
        <v>142</v>
      </c>
      <c r="B32" s="7" t="s">
        <v>97</v>
      </c>
      <c r="C32" s="19">
        <v>4.1399999999999998E-4</v>
      </c>
      <c r="D32" s="16">
        <f t="shared" si="0"/>
        <v>6.1027447105458231E-5</v>
      </c>
    </row>
    <row r="33" spans="1:4" ht="105">
      <c r="A33" s="6" t="s">
        <v>143</v>
      </c>
      <c r="B33" s="7" t="s">
        <v>99</v>
      </c>
      <c r="C33" s="19">
        <v>1.6579E-4</v>
      </c>
      <c r="D33" s="16">
        <f t="shared" si="0"/>
        <v>2.443898660776309E-5</v>
      </c>
    </row>
    <row r="34" spans="1:4" ht="90">
      <c r="A34" s="6" t="s">
        <v>144</v>
      </c>
      <c r="B34" s="7" t="s">
        <v>101</v>
      </c>
      <c r="C34" s="19">
        <v>3.1606049999999997E-2</v>
      </c>
      <c r="D34" s="16">
        <f t="shared" si="0"/>
        <v>4.6590254700180382E-3</v>
      </c>
    </row>
    <row r="35" spans="1:4" ht="105">
      <c r="A35" s="6" t="s">
        <v>145</v>
      </c>
      <c r="B35" s="7" t="s">
        <v>103</v>
      </c>
      <c r="C35" s="19">
        <v>8.7626839999999998E-3</v>
      </c>
      <c r="D35" s="16">
        <f t="shared" si="0"/>
        <v>1.2917010490624279E-3</v>
      </c>
    </row>
    <row r="36" spans="1:4" ht="105">
      <c r="A36" s="6" t="s">
        <v>146</v>
      </c>
      <c r="B36" s="7" t="s">
        <v>105</v>
      </c>
      <c r="C36" s="19">
        <v>0.203995395</v>
      </c>
      <c r="D36" s="16">
        <f t="shared" si="0"/>
        <v>3.0070816855361251E-2</v>
      </c>
    </row>
    <row r="37" spans="1:4" ht="12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9">
        <v>6.2332625099999997E-4</v>
      </c>
      <c r="D40" s="16">
        <f t="shared" si="0"/>
        <v>9.1884081672333518E-5</v>
      </c>
    </row>
    <row r="41" spans="1:4" ht="30">
      <c r="A41" s="6" t="s">
        <v>116</v>
      </c>
      <c r="B41" s="7" t="s">
        <v>115</v>
      </c>
      <c r="C41" s="19">
        <v>0.11927185479999999</v>
      </c>
      <c r="D41" s="16">
        <f t="shared" si="0"/>
        <v>1.7581779734243706E-2</v>
      </c>
    </row>
    <row r="42" spans="1:4" ht="75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>
        <f>SUM(C3:C43)</f>
        <v>6.7838328430253521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29.42578125" style="5" customWidth="1"/>
    <col min="2" max="2" width="9.140625" style="5"/>
    <col min="3" max="3" width="16" style="5" customWidth="1"/>
    <col min="4" max="4" width="9.140625" style="12"/>
    <col min="5" max="16384" width="9.140625" style="5"/>
  </cols>
  <sheetData>
    <row r="1" spans="1:4">
      <c r="A1" s="22" t="s">
        <v>151</v>
      </c>
      <c r="B1" s="23"/>
      <c r="C1" s="23"/>
      <c r="D1" s="24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52.5" customHeight="1">
      <c r="A3" s="6" t="s">
        <v>124</v>
      </c>
      <c r="B3" s="7" t="s">
        <v>41</v>
      </c>
      <c r="C3" s="9">
        <v>5.7707834115474123E-2</v>
      </c>
      <c r="D3" s="11">
        <f>C3/$C$44</f>
        <v>2.7291373678627384E-2</v>
      </c>
    </row>
    <row r="4" spans="1:4" ht="45">
      <c r="A4" s="6" t="s">
        <v>125</v>
      </c>
      <c r="B4" s="7" t="s">
        <v>43</v>
      </c>
      <c r="C4" s="9">
        <v>6.8095107487282494E-2</v>
      </c>
      <c r="D4" s="11">
        <f>C4/$C$44</f>
        <v>3.220375625955782E-2</v>
      </c>
    </row>
    <row r="5" spans="1:4" ht="45">
      <c r="A5" s="6" t="s">
        <v>126</v>
      </c>
      <c r="B5" s="7" t="s">
        <v>44</v>
      </c>
      <c r="C5" s="9">
        <v>0.22024572141384838</v>
      </c>
      <c r="D5" s="11">
        <f t="shared" ref="D5:D43" si="0">C5/$C$44</f>
        <v>0.10415931175300214</v>
      </c>
    </row>
    <row r="6" spans="1:4" ht="45">
      <c r="A6" s="6" t="s">
        <v>127</v>
      </c>
      <c r="B6" s="7" t="s">
        <v>45</v>
      </c>
      <c r="C6" s="9">
        <v>3.7385451597999997E-2</v>
      </c>
      <c r="D6" s="11">
        <f t="shared" si="0"/>
        <v>1.7680447470331689E-2</v>
      </c>
    </row>
    <row r="7" spans="1:4">
      <c r="A7" s="6" t="s">
        <v>128</v>
      </c>
      <c r="B7" s="7" t="s">
        <v>47</v>
      </c>
      <c r="C7" s="9">
        <v>0.31227536</v>
      </c>
      <c r="D7" s="11">
        <f t="shared" si="0"/>
        <v>0.1476822630933334</v>
      </c>
    </row>
    <row r="8" spans="1:4">
      <c r="A8" s="6" t="s">
        <v>129</v>
      </c>
      <c r="B8" s="7" t="s">
        <v>49</v>
      </c>
      <c r="C8" s="9">
        <v>0.108065261</v>
      </c>
      <c r="D8" s="11">
        <f t="shared" si="0"/>
        <v>5.1106569235087079E-2</v>
      </c>
    </row>
    <row r="9" spans="1:4" ht="30">
      <c r="A9" s="6" t="s">
        <v>130</v>
      </c>
      <c r="B9" s="7" t="s">
        <v>51</v>
      </c>
      <c r="C9" s="9">
        <v>0.52752306599999998</v>
      </c>
      <c r="D9" s="11">
        <f t="shared" si="0"/>
        <v>0.24947789739419043</v>
      </c>
    </row>
    <row r="10" spans="1:4">
      <c r="A10" s="6" t="s">
        <v>131</v>
      </c>
      <c r="B10" s="7" t="s">
        <v>53</v>
      </c>
      <c r="C10" s="9">
        <v>3.8601892999999999E-4</v>
      </c>
      <c r="D10" s="11">
        <f t="shared" si="0"/>
        <v>1.8255730832963271E-4</v>
      </c>
    </row>
    <row r="11" spans="1:4">
      <c r="A11" s="6" t="s">
        <v>56</v>
      </c>
      <c r="B11" s="7" t="s">
        <v>55</v>
      </c>
      <c r="C11" s="9">
        <v>0.12798244</v>
      </c>
      <c r="D11" s="11">
        <f t="shared" si="0"/>
        <v>6.0525865298519735E-2</v>
      </c>
    </row>
    <row r="12" spans="1:4" ht="32.25" customHeight="1">
      <c r="A12" s="6" t="s">
        <v>132</v>
      </c>
      <c r="B12" s="7" t="s">
        <v>57</v>
      </c>
      <c r="C12" s="9">
        <v>1.371104891766281E-2</v>
      </c>
      <c r="D12" s="11">
        <f t="shared" si="0"/>
        <v>6.4842731541285984E-3</v>
      </c>
    </row>
    <row r="13" spans="1:4" ht="30">
      <c r="A13" s="6" t="s">
        <v>133</v>
      </c>
      <c r="B13" s="7" t="s">
        <v>59</v>
      </c>
      <c r="C13" s="9">
        <v>0.46739001726051344</v>
      </c>
      <c r="D13" s="11">
        <f t="shared" si="0"/>
        <v>0.22103958345053157</v>
      </c>
    </row>
    <row r="14" spans="1:4" ht="30">
      <c r="A14" s="6" t="s">
        <v>134</v>
      </c>
      <c r="B14" s="7" t="s">
        <v>61</v>
      </c>
      <c r="C14" s="9">
        <v>1.2983052158067091E-2</v>
      </c>
      <c r="D14" s="11">
        <f t="shared" si="0"/>
        <v>6.1399865956831634E-3</v>
      </c>
    </row>
    <row r="15" spans="1:4" ht="45">
      <c r="A15" s="6" t="s">
        <v>135</v>
      </c>
      <c r="B15" s="7" t="s">
        <v>63</v>
      </c>
      <c r="C15" s="9">
        <v>0.1599583981363</v>
      </c>
      <c r="D15" s="11">
        <f t="shared" si="0"/>
        <v>7.564803780084739E-2</v>
      </c>
    </row>
    <row r="16" spans="1:4" ht="30">
      <c r="A16" s="6" t="s">
        <v>66</v>
      </c>
      <c r="B16" s="7" t="s">
        <v>65</v>
      </c>
      <c r="C16" s="9">
        <v>0</v>
      </c>
      <c r="D16" s="11">
        <f t="shared" si="0"/>
        <v>0</v>
      </c>
    </row>
    <row r="17" spans="1:4" ht="30">
      <c r="A17" s="6" t="s">
        <v>68</v>
      </c>
      <c r="B17" s="7" t="s">
        <v>67</v>
      </c>
      <c r="C17" s="9">
        <v>0</v>
      </c>
      <c r="D17" s="11">
        <f t="shared" si="0"/>
        <v>0</v>
      </c>
    </row>
    <row r="18" spans="1:4" ht="30">
      <c r="A18" s="6" t="s">
        <v>136</v>
      </c>
      <c r="B18" s="7" t="s">
        <v>69</v>
      </c>
      <c r="C18" s="9">
        <v>0</v>
      </c>
      <c r="D18" s="11">
        <f t="shared" si="0"/>
        <v>0</v>
      </c>
    </row>
    <row r="19" spans="1:4">
      <c r="A19" s="6" t="s">
        <v>72</v>
      </c>
      <c r="B19" s="7" t="s">
        <v>71</v>
      </c>
      <c r="C19" s="9">
        <v>0</v>
      </c>
      <c r="D19" s="11">
        <f t="shared" si="0"/>
        <v>0</v>
      </c>
    </row>
    <row r="20" spans="1:4">
      <c r="A20" s="6" t="s">
        <v>74</v>
      </c>
      <c r="B20" s="7" t="s">
        <v>73</v>
      </c>
      <c r="C20" s="9">
        <v>0</v>
      </c>
      <c r="D20" s="11">
        <f t="shared" si="0"/>
        <v>0</v>
      </c>
    </row>
    <row r="21" spans="1:4" ht="45">
      <c r="A21" s="6" t="s">
        <v>137</v>
      </c>
      <c r="B21" s="7" t="s">
        <v>75</v>
      </c>
      <c r="C21" s="9">
        <v>0</v>
      </c>
      <c r="D21" s="11">
        <f t="shared" si="0"/>
        <v>0</v>
      </c>
    </row>
    <row r="22" spans="1:4">
      <c r="A22" s="6" t="s">
        <v>78</v>
      </c>
      <c r="B22" s="7" t="s">
        <v>77</v>
      </c>
      <c r="C22" s="9">
        <v>0</v>
      </c>
      <c r="D22" s="11">
        <f t="shared" si="0"/>
        <v>0</v>
      </c>
    </row>
    <row r="23" spans="1:4">
      <c r="A23" s="6" t="s">
        <v>80</v>
      </c>
      <c r="B23" s="7" t="s">
        <v>79</v>
      </c>
      <c r="C23" s="9">
        <v>7.9944800000000002E-4</v>
      </c>
      <c r="D23" s="11">
        <f t="shared" si="0"/>
        <v>3.7807750782975388E-4</v>
      </c>
    </row>
    <row r="24" spans="1:4">
      <c r="A24" s="6" t="s">
        <v>82</v>
      </c>
      <c r="B24" s="7" t="s">
        <v>81</v>
      </c>
      <c r="C24" s="9">
        <v>0</v>
      </c>
      <c r="D24" s="11">
        <f t="shared" si="0"/>
        <v>0</v>
      </c>
    </row>
    <row r="25" spans="1:4">
      <c r="A25" s="6" t="s">
        <v>138</v>
      </c>
      <c r="B25" s="7" t="s">
        <v>83</v>
      </c>
      <c r="C25" s="9">
        <v>0</v>
      </c>
      <c r="D25" s="11">
        <f t="shared" si="0"/>
        <v>0</v>
      </c>
    </row>
    <row r="26" spans="1:4">
      <c r="A26" s="6" t="s">
        <v>86</v>
      </c>
      <c r="B26" s="7" t="s">
        <v>85</v>
      </c>
      <c r="C26" s="9">
        <v>0</v>
      </c>
      <c r="D26" s="11">
        <f t="shared" si="0"/>
        <v>0</v>
      </c>
    </row>
    <row r="27" spans="1:4">
      <c r="A27" s="6" t="s">
        <v>139</v>
      </c>
      <c r="B27" s="7" t="s">
        <v>87</v>
      </c>
      <c r="C27" s="9">
        <v>0</v>
      </c>
      <c r="D27" s="11">
        <f t="shared" si="0"/>
        <v>0</v>
      </c>
    </row>
    <row r="28" spans="1:4">
      <c r="A28" s="6" t="s">
        <v>90</v>
      </c>
      <c r="B28" s="7" t="s">
        <v>89</v>
      </c>
      <c r="C28" s="9">
        <v>0</v>
      </c>
      <c r="D28" s="11">
        <f t="shared" si="0"/>
        <v>0</v>
      </c>
    </row>
    <row r="29" spans="1:4">
      <c r="A29" s="6" t="s">
        <v>140</v>
      </c>
      <c r="B29" s="7" t="s">
        <v>91</v>
      </c>
      <c r="C29" s="9">
        <v>0</v>
      </c>
      <c r="D29" s="11">
        <f t="shared" si="0"/>
        <v>0</v>
      </c>
    </row>
    <row r="30" spans="1:4" ht="30">
      <c r="A30" s="6" t="s">
        <v>141</v>
      </c>
      <c r="B30" s="7" t="s">
        <v>93</v>
      </c>
      <c r="C30" s="9">
        <v>0</v>
      </c>
      <c r="D30" s="11">
        <f t="shared" si="0"/>
        <v>0</v>
      </c>
    </row>
    <row r="31" spans="1:4">
      <c r="A31" s="6" t="s">
        <v>96</v>
      </c>
      <c r="B31" s="7" t="s">
        <v>95</v>
      </c>
      <c r="C31" s="9">
        <v>0</v>
      </c>
      <c r="D31" s="11">
        <f t="shared" si="0"/>
        <v>0</v>
      </c>
    </row>
    <row r="32" spans="1:4" ht="30">
      <c r="A32" s="6" t="s">
        <v>142</v>
      </c>
      <c r="B32" s="7" t="s">
        <v>97</v>
      </c>
      <c r="C32" s="9">
        <v>0</v>
      </c>
      <c r="D32" s="11">
        <f t="shared" si="0"/>
        <v>0</v>
      </c>
    </row>
    <row r="33" spans="1:4" ht="30">
      <c r="A33" s="6" t="s">
        <v>143</v>
      </c>
      <c r="B33" s="7" t="s">
        <v>99</v>
      </c>
      <c r="C33" s="9">
        <v>0</v>
      </c>
      <c r="D33" s="11">
        <f t="shared" si="0"/>
        <v>0</v>
      </c>
    </row>
    <row r="34" spans="1:4" ht="30">
      <c r="A34" s="6" t="s">
        <v>144</v>
      </c>
      <c r="B34" s="7" t="s">
        <v>101</v>
      </c>
      <c r="C34" s="9">
        <v>0</v>
      </c>
      <c r="D34" s="11">
        <f t="shared" si="0"/>
        <v>0</v>
      </c>
    </row>
    <row r="35" spans="1:4" ht="30">
      <c r="A35" s="6" t="s">
        <v>145</v>
      </c>
      <c r="B35" s="7" t="s">
        <v>103</v>
      </c>
      <c r="C35" s="9">
        <v>0</v>
      </c>
      <c r="D35" s="11">
        <f t="shared" si="0"/>
        <v>0</v>
      </c>
    </row>
    <row r="36" spans="1:4" ht="30">
      <c r="A36" s="6" t="s">
        <v>146</v>
      </c>
      <c r="B36" s="7" t="s">
        <v>105</v>
      </c>
      <c r="C36" s="9">
        <v>0</v>
      </c>
      <c r="D36" s="11">
        <f t="shared" si="0"/>
        <v>0</v>
      </c>
    </row>
    <row r="37" spans="1:4" ht="30">
      <c r="A37" s="6" t="s">
        <v>147</v>
      </c>
      <c r="B37" s="7" t="s">
        <v>107</v>
      </c>
      <c r="C37" s="9">
        <v>0</v>
      </c>
      <c r="D37" s="11">
        <f t="shared" si="0"/>
        <v>0</v>
      </c>
    </row>
    <row r="38" spans="1:4" ht="60">
      <c r="A38" s="6" t="s">
        <v>148</v>
      </c>
      <c r="B38" s="7" t="s">
        <v>109</v>
      </c>
      <c r="C38" s="9">
        <v>0</v>
      </c>
      <c r="D38" s="11">
        <f t="shared" si="0"/>
        <v>0</v>
      </c>
    </row>
    <row r="39" spans="1:4" ht="60">
      <c r="A39" s="6" t="s">
        <v>149</v>
      </c>
      <c r="B39" s="7" t="s">
        <v>111</v>
      </c>
      <c r="C39" s="9">
        <v>0</v>
      </c>
      <c r="D39" s="11">
        <f t="shared" si="0"/>
        <v>0</v>
      </c>
    </row>
    <row r="40" spans="1:4" ht="45">
      <c r="A40" s="6" t="s">
        <v>150</v>
      </c>
      <c r="B40" s="7" t="s">
        <v>113</v>
      </c>
      <c r="C40" s="9">
        <v>0</v>
      </c>
      <c r="D40" s="11">
        <f t="shared" si="0"/>
        <v>0</v>
      </c>
    </row>
    <row r="41" spans="1:4">
      <c r="A41" s="6" t="s">
        <v>116</v>
      </c>
      <c r="B41" s="7" t="s">
        <v>115</v>
      </c>
      <c r="C41" s="9">
        <v>0</v>
      </c>
      <c r="D41" s="11">
        <f t="shared" si="0"/>
        <v>0</v>
      </c>
    </row>
    <row r="42" spans="1:4" ht="30">
      <c r="A42" s="6" t="s">
        <v>118</v>
      </c>
      <c r="B42" s="7" t="s">
        <v>117</v>
      </c>
      <c r="C42" s="9">
        <v>0</v>
      </c>
      <c r="D42" s="11">
        <f t="shared" si="0"/>
        <v>0</v>
      </c>
    </row>
    <row r="43" spans="1:4" ht="30">
      <c r="A43" s="6" t="s">
        <v>120</v>
      </c>
      <c r="B43" s="7" t="s">
        <v>119</v>
      </c>
      <c r="C43" s="9">
        <v>0</v>
      </c>
      <c r="D43" s="11">
        <f t="shared" si="0"/>
        <v>0</v>
      </c>
    </row>
    <row r="44" spans="1:4">
      <c r="C44" s="5">
        <f>SUM(C3:C43)</f>
        <v>2.1145082250171487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C2" sqref="C2:D2"/>
    </sheetView>
  </sheetViews>
  <sheetFormatPr defaultRowHeight="15"/>
  <cols>
    <col min="3" max="3" width="14.28515625" customWidth="1"/>
  </cols>
  <sheetData>
    <row r="1" spans="1:4">
      <c r="A1" s="25" t="s">
        <v>173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9">
        <v>6.5254206967682851E-6</v>
      </c>
      <c r="D3" s="16">
        <f>C3/$C$44</f>
        <v>1.4553379902835636E-6</v>
      </c>
    </row>
    <row r="4" spans="1:4" ht="165">
      <c r="A4" s="6" t="s">
        <v>125</v>
      </c>
      <c r="B4" s="7" t="s">
        <v>43</v>
      </c>
      <c r="C4" s="19">
        <v>0.14441303455455043</v>
      </c>
      <c r="D4" s="16">
        <f t="shared" ref="D4:D43" si="0">C4/$C$44</f>
        <v>3.2207850688225639E-2</v>
      </c>
    </row>
    <row r="5" spans="1:4" ht="150">
      <c r="A5" s="6" t="s">
        <v>126</v>
      </c>
      <c r="B5" s="7" t="s">
        <v>44</v>
      </c>
      <c r="C5" s="19">
        <v>6.7520529408787111E-2</v>
      </c>
      <c r="D5" s="16">
        <f t="shared" si="0"/>
        <v>1.5058828562782524E-2</v>
      </c>
    </row>
    <row r="6" spans="1:4" ht="150">
      <c r="A6" s="6" t="s">
        <v>127</v>
      </c>
      <c r="B6" s="7" t="s">
        <v>45</v>
      </c>
      <c r="C6" s="19">
        <v>8.0275400000000003E-4</v>
      </c>
      <c r="D6" s="16">
        <f t="shared" si="0"/>
        <v>1.7903495381235446E-4</v>
      </c>
    </row>
    <row r="7" spans="1:4" ht="60">
      <c r="A7" s="6" t="s">
        <v>128</v>
      </c>
      <c r="B7" s="7" t="s">
        <v>47</v>
      </c>
      <c r="C7" s="19">
        <v>7.8799628900000002E-2</v>
      </c>
      <c r="D7" s="16">
        <f t="shared" si="0"/>
        <v>1.7574360165806924E-2</v>
      </c>
    </row>
    <row r="8" spans="1:4" ht="60">
      <c r="A8" s="6" t="s">
        <v>129</v>
      </c>
      <c r="B8" s="7" t="s">
        <v>49</v>
      </c>
      <c r="C8" s="19">
        <v>2.3937785400000001E-2</v>
      </c>
      <c r="D8" s="16">
        <f t="shared" si="0"/>
        <v>5.338746743658771E-3</v>
      </c>
    </row>
    <row r="9" spans="1:4" ht="135">
      <c r="A9" s="6" t="s">
        <v>130</v>
      </c>
      <c r="B9" s="7" t="s">
        <v>51</v>
      </c>
      <c r="C9" s="19">
        <v>5.2925921399999999E-2</v>
      </c>
      <c r="D9" s="16">
        <f t="shared" si="0"/>
        <v>1.1803852604067126E-2</v>
      </c>
    </row>
    <row r="10" spans="1:4" ht="60">
      <c r="A10" s="6" t="s">
        <v>131</v>
      </c>
      <c r="B10" s="7" t="s">
        <v>53</v>
      </c>
      <c r="C10" s="19">
        <v>2.0606573E-4</v>
      </c>
      <c r="D10" s="16">
        <f t="shared" si="0"/>
        <v>4.5958000150555589E-5</v>
      </c>
    </row>
    <row r="11" spans="1:4" ht="30">
      <c r="A11" s="6" t="s">
        <v>56</v>
      </c>
      <c r="B11" s="7" t="s">
        <v>55</v>
      </c>
      <c r="C11" s="19">
        <v>2.42414E-3</v>
      </c>
      <c r="D11" s="16">
        <f t="shared" si="0"/>
        <v>5.406460670824199E-4</v>
      </c>
    </row>
    <row r="12" spans="1:4" ht="120">
      <c r="A12" s="6" t="s">
        <v>132</v>
      </c>
      <c r="B12" s="7" t="s">
        <v>57</v>
      </c>
      <c r="C12" s="19">
        <v>2.0416828467309005E-2</v>
      </c>
      <c r="D12" s="16">
        <f t="shared" si="0"/>
        <v>4.5534820650403882E-3</v>
      </c>
    </row>
    <row r="13" spans="1:4" ht="120">
      <c r="A13" s="6" t="s">
        <v>133</v>
      </c>
      <c r="B13" s="7" t="s">
        <v>59</v>
      </c>
      <c r="C13" s="19">
        <v>3.4898302317385914</v>
      </c>
      <c r="D13" s="16">
        <f t="shared" si="0"/>
        <v>0.77832261733018704</v>
      </c>
    </row>
    <row r="14" spans="1:4" ht="105">
      <c r="A14" s="6" t="s">
        <v>134</v>
      </c>
      <c r="B14" s="7" t="s">
        <v>61</v>
      </c>
      <c r="C14" s="19">
        <v>5.6087282398565369E-3</v>
      </c>
      <c r="D14" s="16">
        <f t="shared" si="0"/>
        <v>1.2508918066665045E-3</v>
      </c>
    </row>
    <row r="15" spans="1:4" ht="150">
      <c r="A15" s="6" t="s">
        <v>135</v>
      </c>
      <c r="B15" s="7" t="s">
        <v>63</v>
      </c>
      <c r="C15" s="19">
        <v>4.5496041000000001E-3</v>
      </c>
      <c r="D15" s="16">
        <f t="shared" si="0"/>
        <v>1.0146796651377614E-3</v>
      </c>
    </row>
    <row r="16" spans="1:4" ht="105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9">
        <v>0.59234187999999999</v>
      </c>
      <c r="D23" s="16">
        <f t="shared" si="0"/>
        <v>0.13210759600939168</v>
      </c>
    </row>
    <row r="24" spans="1:4" ht="60">
      <c r="A24" s="6" t="s">
        <v>82</v>
      </c>
      <c r="B24" s="7" t="s">
        <v>81</v>
      </c>
      <c r="C24" s="19">
        <v>0</v>
      </c>
      <c r="D24" s="16">
        <f t="shared" si="0"/>
        <v>0</v>
      </c>
    </row>
    <row r="25" spans="1:4" ht="6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9">
        <v>0</v>
      </c>
      <c r="D35" s="16">
        <f t="shared" si="0"/>
        <v>0</v>
      </c>
    </row>
    <row r="36" spans="1:4" ht="105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9">
        <v>0</v>
      </c>
      <c r="D40" s="16">
        <f t="shared" si="0"/>
        <v>0</v>
      </c>
    </row>
    <row r="41" spans="1:4" ht="30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>
        <f>SUM(C3:C43)</f>
        <v>4.4837836573597913</v>
      </c>
    </row>
  </sheetData>
  <mergeCells count="1">
    <mergeCell ref="A1:D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C2" sqref="C2:D2"/>
    </sheetView>
  </sheetViews>
  <sheetFormatPr defaultRowHeight="15"/>
  <cols>
    <col min="3" max="3" width="13.140625" customWidth="1"/>
    <col min="4" max="4" width="12.85546875" customWidth="1"/>
  </cols>
  <sheetData>
    <row r="1" spans="1:4">
      <c r="A1" s="25" t="s">
        <v>174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9">
        <v>1.0394196735109501E-4</v>
      </c>
      <c r="D3" s="16">
        <f>C3/$C$44</f>
        <v>1.7373862757144306E-5</v>
      </c>
    </row>
    <row r="4" spans="1:4" ht="165">
      <c r="A4" s="6" t="s">
        <v>125</v>
      </c>
      <c r="B4" s="7" t="s">
        <v>43</v>
      </c>
      <c r="C4" s="19">
        <v>2.8684937309735901E-2</v>
      </c>
      <c r="D4" s="16">
        <f t="shared" ref="D4:D43" si="0">C4/$C$44</f>
        <v>4.7946770367858502E-3</v>
      </c>
    </row>
    <row r="5" spans="1:4" ht="150">
      <c r="A5" s="6" t="s">
        <v>126</v>
      </c>
      <c r="B5" s="7" t="s">
        <v>44</v>
      </c>
      <c r="C5" s="19">
        <v>1.452649965853562E-2</v>
      </c>
      <c r="D5" s="16">
        <f t="shared" si="0"/>
        <v>2.4280992349953122E-3</v>
      </c>
    </row>
    <row r="6" spans="1:4" ht="150">
      <c r="A6" s="6" t="s">
        <v>127</v>
      </c>
      <c r="B6" s="7" t="s">
        <v>45</v>
      </c>
      <c r="C6" s="19">
        <v>0</v>
      </c>
      <c r="D6" s="16">
        <f t="shared" si="0"/>
        <v>0</v>
      </c>
    </row>
    <row r="7" spans="1:4" ht="60">
      <c r="A7" s="6" t="s">
        <v>128</v>
      </c>
      <c r="B7" s="7" t="s">
        <v>47</v>
      </c>
      <c r="C7" s="19">
        <v>0</v>
      </c>
      <c r="D7" s="16">
        <f t="shared" si="0"/>
        <v>0</v>
      </c>
    </row>
    <row r="8" spans="1:4" ht="60">
      <c r="A8" s="6" t="s">
        <v>129</v>
      </c>
      <c r="B8" s="7" t="s">
        <v>49</v>
      </c>
      <c r="C8" s="19">
        <v>0</v>
      </c>
      <c r="D8" s="16">
        <f t="shared" si="0"/>
        <v>0</v>
      </c>
    </row>
    <row r="9" spans="1:4" ht="135">
      <c r="A9" s="6" t="s">
        <v>130</v>
      </c>
      <c r="B9" s="7" t="s">
        <v>51</v>
      </c>
      <c r="C9" s="19">
        <v>0</v>
      </c>
      <c r="D9" s="16">
        <f t="shared" si="0"/>
        <v>0</v>
      </c>
    </row>
    <row r="10" spans="1:4" ht="60">
      <c r="A10" s="6" t="s">
        <v>131</v>
      </c>
      <c r="B10" s="7" t="s">
        <v>53</v>
      </c>
      <c r="C10" s="19">
        <v>0</v>
      </c>
      <c r="D10" s="16">
        <f t="shared" si="0"/>
        <v>0</v>
      </c>
    </row>
    <row r="11" spans="1:4" ht="30">
      <c r="A11" s="6" t="s">
        <v>56</v>
      </c>
      <c r="B11" s="7" t="s">
        <v>55</v>
      </c>
      <c r="C11" s="19">
        <v>0</v>
      </c>
      <c r="D11" s="16">
        <f t="shared" si="0"/>
        <v>0</v>
      </c>
    </row>
    <row r="12" spans="1:4" ht="120">
      <c r="A12" s="6" t="s">
        <v>132</v>
      </c>
      <c r="B12" s="7" t="s">
        <v>57</v>
      </c>
      <c r="C12" s="19">
        <v>4.0528553611807816E-3</v>
      </c>
      <c r="D12" s="16">
        <f t="shared" si="0"/>
        <v>6.7743332759777352E-4</v>
      </c>
    </row>
    <row r="13" spans="1:4" ht="120">
      <c r="A13" s="6" t="s">
        <v>133</v>
      </c>
      <c r="B13" s="7" t="s">
        <v>59</v>
      </c>
      <c r="C13" s="19">
        <v>5.4714619551437131</v>
      </c>
      <c r="D13" s="16">
        <f t="shared" si="0"/>
        <v>0.91455291363216529</v>
      </c>
    </row>
    <row r="14" spans="1:4" ht="105">
      <c r="A14" s="6" t="s">
        <v>134</v>
      </c>
      <c r="B14" s="7" t="s">
        <v>61</v>
      </c>
      <c r="C14" s="19">
        <v>1.1356849880183937E-3</v>
      </c>
      <c r="D14" s="16">
        <f t="shared" si="0"/>
        <v>1.8982934054473412E-4</v>
      </c>
    </row>
    <row r="15" spans="1:4" ht="150">
      <c r="A15" s="6" t="s">
        <v>135</v>
      </c>
      <c r="B15" s="7" t="s">
        <v>63</v>
      </c>
      <c r="C15" s="19">
        <v>0</v>
      </c>
      <c r="D15" s="16">
        <f t="shared" si="0"/>
        <v>0</v>
      </c>
    </row>
    <row r="16" spans="1:4" ht="105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9">
        <v>0.46269721000000003</v>
      </c>
      <c r="D23" s="16">
        <f t="shared" si="0"/>
        <v>7.7339673565153963E-2</v>
      </c>
    </row>
    <row r="24" spans="1:4" ht="60">
      <c r="A24" s="6" t="s">
        <v>82</v>
      </c>
      <c r="B24" s="7" t="s">
        <v>81</v>
      </c>
      <c r="C24" s="19">
        <v>0</v>
      </c>
      <c r="D24" s="16">
        <f t="shared" si="0"/>
        <v>0</v>
      </c>
    </row>
    <row r="25" spans="1:4" ht="6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9">
        <v>0</v>
      </c>
      <c r="D35" s="16">
        <f t="shared" si="0"/>
        <v>0</v>
      </c>
    </row>
    <row r="36" spans="1:4" ht="105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9">
        <v>0</v>
      </c>
      <c r="D40" s="16">
        <f t="shared" si="0"/>
        <v>0</v>
      </c>
    </row>
    <row r="41" spans="1:4" ht="30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>
        <f>SUM(C3:C43)</f>
        <v>5.9826630844285349</v>
      </c>
    </row>
  </sheetData>
  <mergeCells count="1">
    <mergeCell ref="A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4"/>
  <sheetViews>
    <sheetView topLeftCell="A22" workbookViewId="0">
      <selection activeCell="G26" sqref="G26"/>
    </sheetView>
  </sheetViews>
  <sheetFormatPr defaultRowHeight="15"/>
  <cols>
    <col min="3" max="3" width="11.5703125" bestFit="1" customWidth="1"/>
  </cols>
  <sheetData>
    <row r="1" spans="1:4">
      <c r="A1" s="25" t="s">
        <v>175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9">
        <v>0</v>
      </c>
      <c r="D3" s="16">
        <f>C3/$C$44</f>
        <v>0</v>
      </c>
    </row>
    <row r="4" spans="1:4" ht="165">
      <c r="A4" s="6" t="s">
        <v>125</v>
      </c>
      <c r="B4" s="7" t="s">
        <v>43</v>
      </c>
      <c r="C4" s="19">
        <v>1.6920000000000001E-5</v>
      </c>
      <c r="D4" s="16">
        <f t="shared" ref="D4:D43" si="0">C4/$C$44</f>
        <v>4.3420767496121867E-5</v>
      </c>
    </row>
    <row r="5" spans="1:4" ht="150">
      <c r="A5" s="6" t="s">
        <v>126</v>
      </c>
      <c r="B5" s="7" t="s">
        <v>44</v>
      </c>
      <c r="C5" s="19">
        <v>7.8134033700000006E-6</v>
      </c>
      <c r="D5" s="16">
        <f t="shared" si="0"/>
        <v>2.0051062120696518E-5</v>
      </c>
    </row>
    <row r="6" spans="1:4" ht="150">
      <c r="A6" s="6" t="s">
        <v>127</v>
      </c>
      <c r="B6" s="7" t="s">
        <v>45</v>
      </c>
      <c r="C6" s="19">
        <v>0</v>
      </c>
      <c r="D6" s="16">
        <f t="shared" si="0"/>
        <v>0</v>
      </c>
    </row>
    <row r="7" spans="1:4" ht="60">
      <c r="A7" s="6" t="s">
        <v>128</v>
      </c>
      <c r="B7" s="7" t="s">
        <v>47</v>
      </c>
      <c r="C7" s="19">
        <v>0</v>
      </c>
      <c r="D7" s="16">
        <f t="shared" si="0"/>
        <v>0</v>
      </c>
    </row>
    <row r="8" spans="1:4" ht="60">
      <c r="A8" s="6" t="s">
        <v>129</v>
      </c>
      <c r="B8" s="7" t="s">
        <v>49</v>
      </c>
      <c r="C8" s="19">
        <v>0</v>
      </c>
      <c r="D8" s="16">
        <f t="shared" si="0"/>
        <v>0</v>
      </c>
    </row>
    <row r="9" spans="1:4" ht="135">
      <c r="A9" s="6" t="s">
        <v>130</v>
      </c>
      <c r="B9" s="7" t="s">
        <v>51</v>
      </c>
      <c r="C9" s="19">
        <v>0</v>
      </c>
      <c r="D9" s="16">
        <f t="shared" si="0"/>
        <v>0</v>
      </c>
    </row>
    <row r="10" spans="1:4" ht="60">
      <c r="A10" s="6" t="s">
        <v>131</v>
      </c>
      <c r="B10" s="7" t="s">
        <v>53</v>
      </c>
      <c r="C10" s="19">
        <v>0</v>
      </c>
      <c r="D10" s="16">
        <f t="shared" si="0"/>
        <v>0</v>
      </c>
    </row>
    <row r="11" spans="1:4" ht="30">
      <c r="A11" s="6" t="s">
        <v>56</v>
      </c>
      <c r="B11" s="7" t="s">
        <v>55</v>
      </c>
      <c r="C11" s="19">
        <v>0</v>
      </c>
      <c r="D11" s="16">
        <f t="shared" si="0"/>
        <v>0</v>
      </c>
    </row>
    <row r="12" spans="1:4" ht="120">
      <c r="A12" s="6" t="s">
        <v>132</v>
      </c>
      <c r="B12" s="7" t="s">
        <v>57</v>
      </c>
      <c r="C12" s="19">
        <v>2.3899698000000001E-6</v>
      </c>
      <c r="D12" s="16">
        <f t="shared" si="0"/>
        <v>6.1332342203636457E-6</v>
      </c>
    </row>
    <row r="13" spans="1:4" ht="120">
      <c r="A13" s="6" t="s">
        <v>133</v>
      </c>
      <c r="B13" s="7" t="s">
        <v>59</v>
      </c>
      <c r="C13" s="19">
        <v>4.0598501025799691E-3</v>
      </c>
      <c r="D13" s="16">
        <f t="shared" si="0"/>
        <v>1.0418546535060955E-2</v>
      </c>
    </row>
    <row r="14" spans="1:4" ht="105">
      <c r="A14" s="6" t="s">
        <v>134</v>
      </c>
      <c r="B14" s="7" t="s">
        <v>61</v>
      </c>
      <c r="C14" s="19">
        <v>6.3769949349299998E-7</v>
      </c>
      <c r="D14" s="16">
        <f t="shared" si="0"/>
        <v>1.6364894467703447E-6</v>
      </c>
    </row>
    <row r="15" spans="1:4" ht="150">
      <c r="A15" s="6" t="s">
        <v>135</v>
      </c>
      <c r="B15" s="7" t="s">
        <v>63</v>
      </c>
      <c r="C15" s="19">
        <v>0</v>
      </c>
      <c r="D15" s="16">
        <f t="shared" si="0"/>
        <v>0</v>
      </c>
    </row>
    <row r="16" spans="1:4" ht="105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9">
        <v>0.38558767500000002</v>
      </c>
      <c r="D23" s="16">
        <f t="shared" si="0"/>
        <v>0.989510211911655</v>
      </c>
    </row>
    <row r="24" spans="1:4" ht="60">
      <c r="A24" s="6" t="s">
        <v>82</v>
      </c>
      <c r="B24" s="7" t="s">
        <v>81</v>
      </c>
      <c r="C24" s="19">
        <v>0</v>
      </c>
      <c r="D24" s="16">
        <f t="shared" si="0"/>
        <v>0</v>
      </c>
    </row>
    <row r="25" spans="1:4" ht="6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9">
        <v>0</v>
      </c>
      <c r="D35" s="16">
        <f t="shared" si="0"/>
        <v>0</v>
      </c>
    </row>
    <row r="36" spans="1:4" ht="105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9">
        <v>0</v>
      </c>
      <c r="D40" s="16">
        <f t="shared" si="0"/>
        <v>0</v>
      </c>
    </row>
    <row r="41" spans="1:4" ht="30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>
        <f>SUM(C3:C43)</f>
        <v>0.3896752861752435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E3" sqref="E3"/>
    </sheetView>
  </sheetViews>
  <sheetFormatPr defaultRowHeight="15"/>
  <cols>
    <col min="1" max="1" width="19.28515625" customWidth="1"/>
    <col min="3" max="3" width="18.5703125" customWidth="1"/>
    <col min="4" max="4" width="19.85546875" customWidth="1"/>
    <col min="5" max="5" width="16.7109375" bestFit="1" customWidth="1"/>
    <col min="6" max="6" width="9.140625" style="17"/>
  </cols>
  <sheetData>
    <row r="1" spans="1:6">
      <c r="A1" s="25" t="s">
        <v>155</v>
      </c>
      <c r="B1" s="25"/>
      <c r="C1" s="25"/>
      <c r="D1" s="25"/>
      <c r="E1" s="25"/>
      <c r="F1" s="25"/>
    </row>
    <row r="2" spans="1:6" ht="75">
      <c r="A2" s="8" t="s">
        <v>121</v>
      </c>
      <c r="B2" s="8" t="s">
        <v>3</v>
      </c>
      <c r="C2" s="8" t="s">
        <v>152</v>
      </c>
      <c r="D2" s="8" t="s">
        <v>153</v>
      </c>
      <c r="E2" s="8" t="s">
        <v>154</v>
      </c>
      <c r="F2" s="10" t="s">
        <v>123</v>
      </c>
    </row>
    <row r="3" spans="1:6" ht="127.5" customHeight="1">
      <c r="A3" s="6" t="s">
        <v>124</v>
      </c>
      <c r="B3" s="7" t="s">
        <v>41</v>
      </c>
      <c r="C3" s="4">
        <v>0</v>
      </c>
      <c r="D3" s="13">
        <v>0.10776909803064404</v>
      </c>
      <c r="E3" s="14">
        <f>SUM(C3,D3)</f>
        <v>0.10776909803064404</v>
      </c>
      <c r="F3" s="16">
        <f>E3/$E$44</f>
        <v>0.49672730814317867</v>
      </c>
    </row>
    <row r="4" spans="1:6" ht="75">
      <c r="A4" s="6" t="s">
        <v>125</v>
      </c>
      <c r="B4" s="7" t="s">
        <v>43</v>
      </c>
      <c r="C4" s="4">
        <v>3.10168030788E-3</v>
      </c>
      <c r="D4" s="13">
        <v>3.4466075935649999E-4</v>
      </c>
      <c r="E4" s="14">
        <f t="shared" ref="E4:E43" si="0">SUM(C4,D4)</f>
        <v>3.4463410672365001E-3</v>
      </c>
      <c r="F4" s="16">
        <f t="shared" ref="F4:F43" si="1">E4/$E$44</f>
        <v>1.5884810697635251E-2</v>
      </c>
    </row>
    <row r="5" spans="1:6" ht="60">
      <c r="A5" s="6" t="s">
        <v>126</v>
      </c>
      <c r="B5" s="7" t="s">
        <v>44</v>
      </c>
      <c r="C5" s="4">
        <v>1.4324572845E-3</v>
      </c>
      <c r="D5" s="13">
        <v>7.8175204557594299E-3</v>
      </c>
      <c r="E5" s="14">
        <f t="shared" si="0"/>
        <v>9.2499777402594296E-3</v>
      </c>
      <c r="F5" s="16">
        <f t="shared" si="1"/>
        <v>4.2634824149654534E-2</v>
      </c>
    </row>
    <row r="6" spans="1:6" ht="60">
      <c r="A6" s="6" t="s">
        <v>127</v>
      </c>
      <c r="B6" s="7" t="s">
        <v>45</v>
      </c>
      <c r="C6" s="4">
        <v>0</v>
      </c>
      <c r="D6" s="13">
        <v>0</v>
      </c>
      <c r="E6" s="14">
        <f t="shared" si="0"/>
        <v>0</v>
      </c>
      <c r="F6" s="16">
        <f t="shared" si="1"/>
        <v>0</v>
      </c>
    </row>
    <row r="7" spans="1:6" ht="30">
      <c r="A7" s="6" t="s">
        <v>128</v>
      </c>
      <c r="B7" s="7" t="s">
        <v>47</v>
      </c>
      <c r="C7" s="4">
        <v>0</v>
      </c>
      <c r="D7" s="13">
        <v>0</v>
      </c>
      <c r="E7" s="14">
        <f t="shared" si="0"/>
        <v>0</v>
      </c>
      <c r="F7" s="16">
        <f t="shared" si="1"/>
        <v>0</v>
      </c>
    </row>
    <row r="8" spans="1:6" ht="30">
      <c r="A8" s="6" t="s">
        <v>129</v>
      </c>
      <c r="B8" s="7" t="s">
        <v>49</v>
      </c>
      <c r="C8" s="4">
        <v>0</v>
      </c>
      <c r="D8" s="13">
        <v>0</v>
      </c>
      <c r="E8" s="14">
        <f t="shared" si="0"/>
        <v>0</v>
      </c>
      <c r="F8" s="16">
        <f t="shared" si="1"/>
        <v>0</v>
      </c>
    </row>
    <row r="9" spans="1:6" ht="60">
      <c r="A9" s="6" t="s">
        <v>130</v>
      </c>
      <c r="B9" s="7" t="s">
        <v>51</v>
      </c>
      <c r="C9" s="4">
        <v>0</v>
      </c>
      <c r="D9" s="13">
        <v>0</v>
      </c>
      <c r="E9" s="14">
        <f t="shared" si="0"/>
        <v>0</v>
      </c>
      <c r="F9" s="16">
        <f t="shared" si="1"/>
        <v>0</v>
      </c>
    </row>
    <row r="10" spans="1:6" ht="30">
      <c r="A10" s="6" t="s">
        <v>131</v>
      </c>
      <c r="B10" s="7" t="s">
        <v>53</v>
      </c>
      <c r="C10" s="4">
        <v>0</v>
      </c>
      <c r="D10" s="13">
        <v>0</v>
      </c>
      <c r="E10" s="14">
        <f t="shared" si="0"/>
        <v>0</v>
      </c>
      <c r="F10" s="16">
        <f t="shared" si="1"/>
        <v>0</v>
      </c>
    </row>
    <row r="11" spans="1:6">
      <c r="A11" s="6" t="s">
        <v>56</v>
      </c>
      <c r="B11" s="7" t="s">
        <v>55</v>
      </c>
      <c r="C11" s="4">
        <v>0</v>
      </c>
      <c r="D11" s="13">
        <v>0</v>
      </c>
      <c r="E11" s="14">
        <f t="shared" si="0"/>
        <v>0</v>
      </c>
      <c r="F11" s="16">
        <f t="shared" si="1"/>
        <v>0</v>
      </c>
    </row>
    <row r="12" spans="1:6" ht="60">
      <c r="A12" s="6" t="s">
        <v>132</v>
      </c>
      <c r="B12" s="7" t="s">
        <v>57</v>
      </c>
      <c r="C12" s="4">
        <v>4.3816112999999998E-4</v>
      </c>
      <c r="D12" s="13">
        <v>1.7030469992800157E-4</v>
      </c>
      <c r="E12" s="14">
        <f t="shared" si="0"/>
        <v>6.0846582992800152E-4</v>
      </c>
      <c r="F12" s="16">
        <f t="shared" si="1"/>
        <v>2.8045293068268908E-3</v>
      </c>
    </row>
    <row r="13" spans="1:6" ht="60">
      <c r="A13" s="6" t="s">
        <v>133</v>
      </c>
      <c r="B13" s="7" t="s">
        <v>59</v>
      </c>
      <c r="C13" s="4">
        <v>7.4925223758934928E-2</v>
      </c>
      <c r="D13" s="13">
        <v>2.0097927817038074E-2</v>
      </c>
      <c r="E13" s="14">
        <f t="shared" si="0"/>
        <v>9.5023151575973006E-2</v>
      </c>
      <c r="F13" s="16">
        <f t="shared" si="1"/>
        <v>0.43797893047404812</v>
      </c>
    </row>
    <row r="14" spans="1:6" ht="45">
      <c r="A14" s="6" t="s">
        <v>134</v>
      </c>
      <c r="B14" s="7" t="s">
        <v>61</v>
      </c>
      <c r="C14" s="4">
        <v>1.1691157380705E-4</v>
      </c>
      <c r="D14" s="13">
        <v>3.7534937826716588E-4</v>
      </c>
      <c r="E14" s="14">
        <f t="shared" si="0"/>
        <v>4.9226095207421591E-4</v>
      </c>
      <c r="F14" s="16">
        <f t="shared" si="1"/>
        <v>2.2689199603238277E-3</v>
      </c>
    </row>
    <row r="15" spans="1:6" ht="75">
      <c r="A15" s="6" t="s">
        <v>135</v>
      </c>
      <c r="B15" s="7" t="s">
        <v>63</v>
      </c>
      <c r="C15" s="4">
        <v>0</v>
      </c>
      <c r="D15" s="13">
        <v>0</v>
      </c>
      <c r="E15" s="14">
        <f t="shared" si="0"/>
        <v>0</v>
      </c>
      <c r="F15" s="16">
        <f t="shared" si="1"/>
        <v>0</v>
      </c>
    </row>
    <row r="16" spans="1:6" ht="45">
      <c r="A16" s="6" t="s">
        <v>66</v>
      </c>
      <c r="B16" s="7" t="s">
        <v>65</v>
      </c>
      <c r="C16" s="4">
        <v>0</v>
      </c>
      <c r="D16" s="13">
        <v>0</v>
      </c>
      <c r="E16" s="14">
        <f t="shared" si="0"/>
        <v>0</v>
      </c>
      <c r="F16" s="16">
        <f t="shared" si="1"/>
        <v>0</v>
      </c>
    </row>
    <row r="17" spans="1:6" ht="45">
      <c r="A17" s="6" t="s">
        <v>68</v>
      </c>
      <c r="B17" s="7" t="s">
        <v>67</v>
      </c>
      <c r="C17" s="4">
        <v>0</v>
      </c>
      <c r="D17" s="13">
        <v>0</v>
      </c>
      <c r="E17" s="14">
        <f t="shared" si="0"/>
        <v>0</v>
      </c>
      <c r="F17" s="16">
        <f t="shared" si="1"/>
        <v>0</v>
      </c>
    </row>
    <row r="18" spans="1:6" ht="60">
      <c r="A18" s="6" t="s">
        <v>136</v>
      </c>
      <c r="B18" s="7" t="s">
        <v>69</v>
      </c>
      <c r="C18" s="4">
        <v>0</v>
      </c>
      <c r="D18" s="13">
        <v>0</v>
      </c>
      <c r="E18" s="14">
        <f t="shared" si="0"/>
        <v>0</v>
      </c>
      <c r="F18" s="16">
        <f t="shared" si="1"/>
        <v>0</v>
      </c>
    </row>
    <row r="19" spans="1:6">
      <c r="A19" s="6" t="s">
        <v>72</v>
      </c>
      <c r="B19" s="7" t="s">
        <v>71</v>
      </c>
      <c r="C19" s="4">
        <v>0</v>
      </c>
      <c r="D19" s="13">
        <v>0</v>
      </c>
      <c r="E19" s="14">
        <f t="shared" si="0"/>
        <v>0</v>
      </c>
      <c r="F19" s="16">
        <f t="shared" si="1"/>
        <v>0</v>
      </c>
    </row>
    <row r="20" spans="1:6" ht="30">
      <c r="A20" s="6" t="s">
        <v>74</v>
      </c>
      <c r="B20" s="7" t="s">
        <v>73</v>
      </c>
      <c r="C20" s="4">
        <v>0</v>
      </c>
      <c r="D20" s="13">
        <v>0</v>
      </c>
      <c r="E20" s="14">
        <f t="shared" si="0"/>
        <v>0</v>
      </c>
      <c r="F20" s="16">
        <f t="shared" si="1"/>
        <v>0</v>
      </c>
    </row>
    <row r="21" spans="1:6" ht="75">
      <c r="A21" s="6" t="s">
        <v>137</v>
      </c>
      <c r="B21" s="7" t="s">
        <v>75</v>
      </c>
      <c r="C21" s="4">
        <v>0</v>
      </c>
      <c r="D21" s="13">
        <v>0</v>
      </c>
      <c r="E21" s="14">
        <f t="shared" si="0"/>
        <v>0</v>
      </c>
      <c r="F21" s="16">
        <f t="shared" si="1"/>
        <v>0</v>
      </c>
    </row>
    <row r="22" spans="1:6" ht="30">
      <c r="A22" s="6" t="s">
        <v>78</v>
      </c>
      <c r="B22" s="7" t="s">
        <v>77</v>
      </c>
      <c r="C22" s="4">
        <v>0</v>
      </c>
      <c r="D22" s="13">
        <v>0</v>
      </c>
      <c r="E22" s="14">
        <f t="shared" si="0"/>
        <v>0</v>
      </c>
      <c r="F22" s="16">
        <f t="shared" si="1"/>
        <v>0</v>
      </c>
    </row>
    <row r="23" spans="1:6" ht="30">
      <c r="A23" s="6" t="s">
        <v>80</v>
      </c>
      <c r="B23" s="7" t="s">
        <v>79</v>
      </c>
      <c r="C23" s="4">
        <v>3.6897600000000003E-4</v>
      </c>
      <c r="D23" s="13">
        <v>0</v>
      </c>
      <c r="E23" s="14">
        <f t="shared" si="0"/>
        <v>3.6897600000000003E-4</v>
      </c>
      <c r="F23" s="16">
        <f t="shared" si="1"/>
        <v>1.7006772683327265E-3</v>
      </c>
    </row>
    <row r="24" spans="1:6" ht="30">
      <c r="A24" s="6" t="s">
        <v>82</v>
      </c>
      <c r="B24" s="7" t="s">
        <v>81</v>
      </c>
      <c r="C24" s="4">
        <v>0</v>
      </c>
      <c r="D24" s="13">
        <v>0</v>
      </c>
      <c r="E24" s="14">
        <f t="shared" si="0"/>
        <v>0</v>
      </c>
      <c r="F24" s="16">
        <f t="shared" si="1"/>
        <v>0</v>
      </c>
    </row>
    <row r="25" spans="1:6" ht="30">
      <c r="A25" s="6" t="s">
        <v>138</v>
      </c>
      <c r="B25" s="7" t="s">
        <v>83</v>
      </c>
      <c r="C25" s="4">
        <v>0</v>
      </c>
      <c r="D25" s="13">
        <v>0</v>
      </c>
      <c r="E25" s="14">
        <f t="shared" si="0"/>
        <v>0</v>
      </c>
      <c r="F25" s="16">
        <f t="shared" si="1"/>
        <v>0</v>
      </c>
    </row>
    <row r="26" spans="1:6">
      <c r="A26" s="6" t="s">
        <v>86</v>
      </c>
      <c r="B26" s="7" t="s">
        <v>85</v>
      </c>
      <c r="C26" s="4">
        <v>0</v>
      </c>
      <c r="D26" s="13">
        <v>0</v>
      </c>
      <c r="E26" s="14">
        <f t="shared" si="0"/>
        <v>0</v>
      </c>
      <c r="F26" s="16">
        <f t="shared" si="1"/>
        <v>0</v>
      </c>
    </row>
    <row r="27" spans="1:6" ht="30">
      <c r="A27" s="6" t="s">
        <v>139</v>
      </c>
      <c r="B27" s="7" t="s">
        <v>87</v>
      </c>
      <c r="C27" s="4">
        <v>0</v>
      </c>
      <c r="D27" s="13">
        <v>0</v>
      </c>
      <c r="E27" s="14">
        <f t="shared" si="0"/>
        <v>0</v>
      </c>
      <c r="F27" s="16">
        <f t="shared" si="1"/>
        <v>0</v>
      </c>
    </row>
    <row r="28" spans="1:6">
      <c r="A28" s="6" t="s">
        <v>90</v>
      </c>
      <c r="B28" s="7" t="s">
        <v>89</v>
      </c>
      <c r="C28" s="4">
        <v>0</v>
      </c>
      <c r="D28" s="13">
        <v>0</v>
      </c>
      <c r="E28" s="14">
        <f t="shared" si="0"/>
        <v>0</v>
      </c>
      <c r="F28" s="16">
        <f t="shared" si="1"/>
        <v>0</v>
      </c>
    </row>
    <row r="29" spans="1:6" ht="30">
      <c r="A29" s="6" t="s">
        <v>140</v>
      </c>
      <c r="B29" s="7" t="s">
        <v>91</v>
      </c>
      <c r="C29" s="4">
        <v>0</v>
      </c>
      <c r="D29" s="13">
        <v>0</v>
      </c>
      <c r="E29" s="14">
        <f t="shared" si="0"/>
        <v>0</v>
      </c>
      <c r="F29" s="16">
        <f t="shared" si="1"/>
        <v>0</v>
      </c>
    </row>
    <row r="30" spans="1:6" ht="30">
      <c r="A30" s="6" t="s">
        <v>141</v>
      </c>
      <c r="B30" s="7" t="s">
        <v>93</v>
      </c>
      <c r="C30" s="4">
        <v>0</v>
      </c>
      <c r="D30" s="13">
        <v>0</v>
      </c>
      <c r="E30" s="14">
        <f t="shared" si="0"/>
        <v>0</v>
      </c>
      <c r="F30" s="16">
        <f t="shared" si="1"/>
        <v>0</v>
      </c>
    </row>
    <row r="31" spans="1:6" ht="30">
      <c r="A31" s="6" t="s">
        <v>96</v>
      </c>
      <c r="B31" s="7" t="s">
        <v>95</v>
      </c>
      <c r="C31" s="4">
        <v>0</v>
      </c>
      <c r="D31" s="13">
        <v>0</v>
      </c>
      <c r="E31" s="14">
        <f t="shared" si="0"/>
        <v>0</v>
      </c>
      <c r="F31" s="16">
        <f t="shared" si="1"/>
        <v>0</v>
      </c>
    </row>
    <row r="32" spans="1:6" ht="60">
      <c r="A32" s="6" t="s">
        <v>142</v>
      </c>
      <c r="B32" s="7" t="s">
        <v>97</v>
      </c>
      <c r="C32" s="4">
        <v>0</v>
      </c>
      <c r="D32" s="13">
        <v>0</v>
      </c>
      <c r="E32" s="14">
        <f t="shared" si="0"/>
        <v>0</v>
      </c>
      <c r="F32" s="16">
        <f t="shared" si="1"/>
        <v>0</v>
      </c>
    </row>
    <row r="33" spans="1:6" ht="45">
      <c r="A33" s="6" t="s">
        <v>143</v>
      </c>
      <c r="B33" s="7" t="s">
        <v>99</v>
      </c>
      <c r="C33" s="4">
        <v>0</v>
      </c>
      <c r="D33" s="13">
        <v>0</v>
      </c>
      <c r="E33" s="14">
        <f t="shared" si="0"/>
        <v>0</v>
      </c>
      <c r="F33" s="16">
        <f t="shared" si="1"/>
        <v>0</v>
      </c>
    </row>
    <row r="34" spans="1:6" ht="45">
      <c r="A34" s="6" t="s">
        <v>144</v>
      </c>
      <c r="B34" s="7" t="s">
        <v>101</v>
      </c>
      <c r="C34" s="4">
        <v>0</v>
      </c>
      <c r="D34" s="13">
        <v>0</v>
      </c>
      <c r="E34" s="14">
        <f t="shared" si="0"/>
        <v>0</v>
      </c>
      <c r="F34" s="16">
        <f t="shared" si="1"/>
        <v>0</v>
      </c>
    </row>
    <row r="35" spans="1:6" ht="60">
      <c r="A35" s="6" t="s">
        <v>145</v>
      </c>
      <c r="B35" s="7" t="s">
        <v>103</v>
      </c>
      <c r="C35" s="4">
        <v>0</v>
      </c>
      <c r="D35" s="13">
        <v>0</v>
      </c>
      <c r="E35" s="14">
        <f t="shared" si="0"/>
        <v>0</v>
      </c>
      <c r="F35" s="16">
        <f t="shared" si="1"/>
        <v>0</v>
      </c>
    </row>
    <row r="36" spans="1:6" ht="60">
      <c r="A36" s="6" t="s">
        <v>146</v>
      </c>
      <c r="B36" s="7" t="s">
        <v>105</v>
      </c>
      <c r="C36" s="4">
        <v>0</v>
      </c>
      <c r="D36" s="13">
        <v>0</v>
      </c>
      <c r="E36" s="14">
        <f t="shared" si="0"/>
        <v>0</v>
      </c>
      <c r="F36" s="16">
        <f t="shared" si="1"/>
        <v>0</v>
      </c>
    </row>
    <row r="37" spans="1:6" ht="60">
      <c r="A37" s="6" t="s">
        <v>147</v>
      </c>
      <c r="B37" s="7" t="s">
        <v>107</v>
      </c>
      <c r="C37" s="4">
        <v>0</v>
      </c>
      <c r="D37" s="13">
        <v>0</v>
      </c>
      <c r="E37" s="14">
        <f t="shared" si="0"/>
        <v>0</v>
      </c>
      <c r="F37" s="16">
        <f t="shared" si="1"/>
        <v>0</v>
      </c>
    </row>
    <row r="38" spans="1:6" ht="105">
      <c r="A38" s="6" t="s">
        <v>148</v>
      </c>
      <c r="B38" s="7" t="s">
        <v>109</v>
      </c>
      <c r="C38" s="4">
        <v>0</v>
      </c>
      <c r="D38" s="13">
        <v>0</v>
      </c>
      <c r="E38" s="14">
        <f t="shared" si="0"/>
        <v>0</v>
      </c>
      <c r="F38" s="16">
        <f t="shared" si="1"/>
        <v>0</v>
      </c>
    </row>
    <row r="39" spans="1:6" ht="105">
      <c r="A39" s="6" t="s">
        <v>149</v>
      </c>
      <c r="B39" s="7" t="s">
        <v>111</v>
      </c>
      <c r="C39" s="4">
        <v>0</v>
      </c>
      <c r="D39" s="13">
        <v>0</v>
      </c>
      <c r="E39" s="14">
        <f t="shared" si="0"/>
        <v>0</v>
      </c>
      <c r="F39" s="16">
        <f t="shared" si="1"/>
        <v>0</v>
      </c>
    </row>
    <row r="40" spans="1:6" ht="90">
      <c r="A40" s="6" t="s">
        <v>150</v>
      </c>
      <c r="B40" s="7" t="s">
        <v>113</v>
      </c>
      <c r="C40" s="4">
        <v>0</v>
      </c>
      <c r="D40" s="13">
        <v>0</v>
      </c>
      <c r="E40" s="14">
        <f t="shared" si="0"/>
        <v>0</v>
      </c>
      <c r="F40" s="16">
        <f t="shared" si="1"/>
        <v>0</v>
      </c>
    </row>
    <row r="41" spans="1:6">
      <c r="A41" s="6" t="s">
        <v>116</v>
      </c>
      <c r="B41" s="7" t="s">
        <v>115</v>
      </c>
      <c r="C41" s="4">
        <v>0</v>
      </c>
      <c r="D41" s="13">
        <v>0</v>
      </c>
      <c r="E41" s="14">
        <f t="shared" si="0"/>
        <v>0</v>
      </c>
      <c r="F41" s="16">
        <f t="shared" si="1"/>
        <v>0</v>
      </c>
    </row>
    <row r="42" spans="1:6" ht="30">
      <c r="A42" s="6" t="s">
        <v>118</v>
      </c>
      <c r="B42" s="7" t="s">
        <v>117</v>
      </c>
      <c r="C42" s="4">
        <v>0</v>
      </c>
      <c r="D42" s="13">
        <v>0</v>
      </c>
      <c r="E42" s="14">
        <f t="shared" si="0"/>
        <v>0</v>
      </c>
      <c r="F42" s="16">
        <f t="shared" si="1"/>
        <v>0</v>
      </c>
    </row>
    <row r="43" spans="1:6" ht="30">
      <c r="A43" s="6" t="s">
        <v>120</v>
      </c>
      <c r="B43" s="7" t="s">
        <v>119</v>
      </c>
      <c r="C43" s="4">
        <v>0</v>
      </c>
      <c r="D43" s="13">
        <v>0</v>
      </c>
      <c r="E43" s="14">
        <f t="shared" si="0"/>
        <v>0</v>
      </c>
      <c r="F43" s="16">
        <f t="shared" si="1"/>
        <v>0</v>
      </c>
    </row>
    <row r="44" spans="1:6">
      <c r="E44" s="15">
        <f>SUM(E3:E43)</f>
        <v>0.21695827119611519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3" max="3" width="17.85546875" customWidth="1"/>
    <col min="4" max="4" width="13.85546875" style="17" customWidth="1"/>
  </cols>
  <sheetData>
    <row r="1" spans="1:4">
      <c r="A1" s="25" t="s">
        <v>156</v>
      </c>
      <c r="B1" s="25"/>
      <c r="C1" s="25"/>
      <c r="D1" s="25"/>
    </row>
    <row r="2" spans="1:4" ht="60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3">
        <v>9.7563620030485505E-5</v>
      </c>
      <c r="D3" s="16">
        <f>C3/$C$44</f>
        <v>1.6194878336195366E-5</v>
      </c>
    </row>
    <row r="4" spans="1:4" ht="165">
      <c r="A4" s="6" t="s">
        <v>125</v>
      </c>
      <c r="B4" s="7" t="s">
        <v>43</v>
      </c>
      <c r="C4" s="13">
        <v>1.6733337242093214E-3</v>
      </c>
      <c r="D4" s="16">
        <f t="shared" ref="D4:D43" si="0">C4/$C$44</f>
        <v>2.7776169099665368E-4</v>
      </c>
    </row>
    <row r="5" spans="1:4" ht="150">
      <c r="A5" s="6" t="s">
        <v>126</v>
      </c>
      <c r="B5" s="7" t="s">
        <v>44</v>
      </c>
      <c r="C5" s="13">
        <v>2.0506595961628276E-2</v>
      </c>
      <c r="D5" s="16">
        <f t="shared" si="0"/>
        <v>3.4039514583849382E-3</v>
      </c>
    </row>
    <row r="6" spans="1:4" ht="150">
      <c r="A6" s="6" t="s">
        <v>127</v>
      </c>
      <c r="B6" s="7" t="s">
        <v>45</v>
      </c>
      <c r="C6" s="13">
        <v>1.7198464480000001E-3</v>
      </c>
      <c r="D6" s="16">
        <f t="shared" si="0"/>
        <v>2.8548247772678661E-4</v>
      </c>
    </row>
    <row r="7" spans="1:4" ht="60">
      <c r="A7" s="6" t="s">
        <v>128</v>
      </c>
      <c r="B7" s="7" t="s">
        <v>47</v>
      </c>
      <c r="C7" s="13">
        <v>2.1700188700000001E-2</v>
      </c>
      <c r="D7" s="16">
        <f t="shared" si="0"/>
        <v>3.6020795021665889E-3</v>
      </c>
    </row>
    <row r="8" spans="1:4" ht="60">
      <c r="A8" s="6" t="s">
        <v>129</v>
      </c>
      <c r="B8" s="7" t="s">
        <v>49</v>
      </c>
      <c r="C8" s="13">
        <v>1.16047084E-2</v>
      </c>
      <c r="D8" s="16">
        <f t="shared" si="0"/>
        <v>1.9263004038421302E-3</v>
      </c>
    </row>
    <row r="9" spans="1:4" ht="135">
      <c r="A9" s="6" t="s">
        <v>130</v>
      </c>
      <c r="B9" s="7" t="s">
        <v>51</v>
      </c>
      <c r="C9" s="13">
        <v>1.8936700800000001E-2</v>
      </c>
      <c r="D9" s="16">
        <f t="shared" si="0"/>
        <v>3.143359845084741E-3</v>
      </c>
    </row>
    <row r="10" spans="1:4" ht="60">
      <c r="A10" s="6" t="s">
        <v>131</v>
      </c>
      <c r="B10" s="7" t="s">
        <v>53</v>
      </c>
      <c r="C10" s="13">
        <v>1.1862308E-4</v>
      </c>
      <c r="D10" s="16">
        <f t="shared" si="0"/>
        <v>1.9690601351861396E-5</v>
      </c>
    </row>
    <row r="11" spans="1:4" ht="30">
      <c r="A11" s="6" t="s">
        <v>56</v>
      </c>
      <c r="B11" s="7" t="s">
        <v>55</v>
      </c>
      <c r="C11" s="13">
        <v>3.5277199999999998E-3</v>
      </c>
      <c r="D11" s="16">
        <f t="shared" si="0"/>
        <v>5.8557683884947586E-4</v>
      </c>
    </row>
    <row r="12" spans="1:4" ht="120">
      <c r="A12" s="6" t="s">
        <v>132</v>
      </c>
      <c r="B12" s="7" t="s">
        <v>57</v>
      </c>
      <c r="C12" s="13">
        <v>5.7682694440063997E-3</v>
      </c>
      <c r="D12" s="16">
        <f t="shared" si="0"/>
        <v>9.5749237089488154E-4</v>
      </c>
    </row>
    <row r="13" spans="1:4" ht="120">
      <c r="A13" s="6" t="s">
        <v>133</v>
      </c>
      <c r="B13" s="7" t="s">
        <v>59</v>
      </c>
      <c r="C13" s="13">
        <v>5.1859512374623549</v>
      </c>
      <c r="D13" s="16">
        <f t="shared" si="0"/>
        <v>0.86083162270835933</v>
      </c>
    </row>
    <row r="14" spans="1:4" ht="105">
      <c r="A14" s="6" t="s">
        <v>134</v>
      </c>
      <c r="B14" s="7" t="s">
        <v>61</v>
      </c>
      <c r="C14" s="13">
        <v>1.6867260085416656E-3</v>
      </c>
      <c r="D14" s="16">
        <f t="shared" si="0"/>
        <v>2.7998471649876483E-4</v>
      </c>
    </row>
    <row r="15" spans="1:4" ht="150">
      <c r="A15" s="6" t="s">
        <v>135</v>
      </c>
      <c r="B15" s="7" t="s">
        <v>63</v>
      </c>
      <c r="C15" s="13">
        <v>7.9091514258000008E-3</v>
      </c>
      <c r="D15" s="16">
        <f t="shared" si="0"/>
        <v>1.3128638015210362E-3</v>
      </c>
    </row>
    <row r="16" spans="1:4" ht="105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3">
        <v>2.2700999999999999E-2</v>
      </c>
      <c r="D19" s="16">
        <f t="shared" si="0"/>
        <v>3.7682071759442223E-3</v>
      </c>
    </row>
    <row r="20" spans="1:4" ht="45">
      <c r="A20" s="6" t="s">
        <v>74</v>
      </c>
      <c r="B20" s="7" t="s">
        <v>73</v>
      </c>
      <c r="C20" s="13">
        <v>1.3417163200000001E-4</v>
      </c>
      <c r="D20" s="16">
        <f t="shared" si="0"/>
        <v>2.2271552200808226E-5</v>
      </c>
    </row>
    <row r="21" spans="1:4" ht="120">
      <c r="A21" s="6" t="s">
        <v>137</v>
      </c>
      <c r="B21" s="7" t="s">
        <v>75</v>
      </c>
      <c r="C21" s="13">
        <v>1.7069520000000001E-3</v>
      </c>
      <c r="D21" s="16">
        <f t="shared" si="0"/>
        <v>2.8334208957280925E-4</v>
      </c>
    </row>
    <row r="22" spans="1:4" ht="45">
      <c r="A22" s="6" t="s">
        <v>78</v>
      </c>
      <c r="B22" s="7" t="s">
        <v>77</v>
      </c>
      <c r="C22" s="13">
        <v>5.18433E-3</v>
      </c>
      <c r="D22" s="16">
        <f t="shared" si="0"/>
        <v>8.6056250863234712E-4</v>
      </c>
    </row>
    <row r="23" spans="1:4" ht="45">
      <c r="A23" s="6" t="s">
        <v>80</v>
      </c>
      <c r="B23" s="7" t="s">
        <v>79</v>
      </c>
      <c r="C23" s="13">
        <v>1.66931801904E-2</v>
      </c>
      <c r="D23" s="16">
        <f t="shared" si="0"/>
        <v>2.7709511203381004E-3</v>
      </c>
    </row>
    <row r="24" spans="1:4" ht="60">
      <c r="A24" s="6" t="s">
        <v>82</v>
      </c>
      <c r="B24" s="7" t="s">
        <v>81</v>
      </c>
      <c r="C24" s="13">
        <v>0.17311415999999999</v>
      </c>
      <c r="D24" s="16">
        <f t="shared" si="0"/>
        <v>2.8735739393399243E-2</v>
      </c>
    </row>
    <row r="25" spans="1:4" ht="6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3">
        <v>2.7768720000000001E-3</v>
      </c>
      <c r="D30" s="16">
        <f t="shared" si="0"/>
        <v>4.6094132404205038E-4</v>
      </c>
    </row>
    <row r="31" spans="1:4" ht="45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3">
        <v>1.8900000000000001E-4</v>
      </c>
      <c r="D32" s="16">
        <f t="shared" si="0"/>
        <v>3.1372677690562444E-5</v>
      </c>
    </row>
    <row r="33" spans="1:4" ht="105">
      <c r="A33" s="6" t="s">
        <v>143</v>
      </c>
      <c r="B33" s="7" t="s">
        <v>99</v>
      </c>
      <c r="C33" s="13">
        <v>7.5870000000000004E-5</v>
      </c>
      <c r="D33" s="16">
        <f t="shared" si="0"/>
        <v>1.2593889187211496E-5</v>
      </c>
    </row>
    <row r="34" spans="1:4" ht="90">
      <c r="A34" s="6" t="s">
        <v>144</v>
      </c>
      <c r="B34" s="7" t="s">
        <v>101</v>
      </c>
      <c r="C34" s="13">
        <v>1.4324079999999999E-2</v>
      </c>
      <c r="D34" s="16">
        <f t="shared" si="0"/>
        <v>2.3776970637768872E-3</v>
      </c>
    </row>
    <row r="35" spans="1:4" ht="105">
      <c r="A35" s="6" t="s">
        <v>145</v>
      </c>
      <c r="B35" s="7" t="s">
        <v>103</v>
      </c>
      <c r="C35" s="13">
        <v>1.2518119999999999E-3</v>
      </c>
      <c r="D35" s="16">
        <f t="shared" si="0"/>
        <v>2.0779203388983256E-4</v>
      </c>
    </row>
    <row r="36" spans="1:4" ht="105">
      <c r="A36" s="6" t="s">
        <v>146</v>
      </c>
      <c r="B36" s="7" t="s">
        <v>105</v>
      </c>
      <c r="C36" s="13">
        <v>2.6608094999999998E-2</v>
      </c>
      <c r="D36" s="16">
        <f t="shared" si="0"/>
        <v>4.4167576105548466E-3</v>
      </c>
    </row>
    <row r="37" spans="1:4" ht="12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3">
        <v>0.38492693369999997</v>
      </c>
      <c r="D38" s="16">
        <f t="shared" si="0"/>
        <v>6.3895177912098408E-2</v>
      </c>
    </row>
    <row r="39" spans="1:4" ht="225">
      <c r="A39" s="6" t="s">
        <v>149</v>
      </c>
      <c r="B39" s="7" t="s">
        <v>111</v>
      </c>
      <c r="C39" s="13">
        <v>9.4591897499999994E-3</v>
      </c>
      <c r="D39" s="16">
        <f t="shared" si="0"/>
        <v>1.5701593187334494E-3</v>
      </c>
    </row>
    <row r="40" spans="1:4" ht="165">
      <c r="A40" s="6" t="s">
        <v>150</v>
      </c>
      <c r="B40" s="7" t="s">
        <v>113</v>
      </c>
      <c r="C40" s="13">
        <v>2.9483466300000001E-4</v>
      </c>
      <c r="D40" s="16">
        <f t="shared" si="0"/>
        <v>4.8940491292616916E-5</v>
      </c>
    </row>
    <row r="41" spans="1:4" ht="30">
      <c r="A41" s="6" t="s">
        <v>116</v>
      </c>
      <c r="B41" s="7" t="s">
        <v>115</v>
      </c>
      <c r="C41" s="13">
        <v>8.3709145799999995E-2</v>
      </c>
      <c r="D41" s="16">
        <f t="shared" si="0"/>
        <v>1.3895132544633327E-2</v>
      </c>
    </row>
    <row r="42" spans="1:4" ht="75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6.0243502918099701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20.5703125" customWidth="1"/>
    <col min="3" max="3" width="19.28515625" customWidth="1"/>
    <col min="4" max="4" width="9.140625" style="17"/>
  </cols>
  <sheetData>
    <row r="1" spans="1:4">
      <c r="A1" s="25" t="s">
        <v>157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10.25" customHeight="1">
      <c r="A3" s="6" t="s">
        <v>124</v>
      </c>
      <c r="B3" s="7" t="s">
        <v>41</v>
      </c>
      <c r="C3" s="4">
        <v>0.14960446034305905</v>
      </c>
      <c r="D3" s="16">
        <f>C3/$C$44</f>
        <v>4.9140386409922427E-3</v>
      </c>
    </row>
    <row r="4" spans="1:4" ht="113.25" customHeight="1">
      <c r="A4" s="6" t="s">
        <v>125</v>
      </c>
      <c r="B4" s="7" t="s">
        <v>43</v>
      </c>
      <c r="C4" s="4">
        <v>0.19029652976267999</v>
      </c>
      <c r="D4" s="16">
        <f t="shared" ref="D4:D43" si="0">C4/$C$44</f>
        <v>6.2506458587945797E-3</v>
      </c>
    </row>
    <row r="5" spans="1:4" ht="60">
      <c r="A5" s="6" t="s">
        <v>126</v>
      </c>
      <c r="B5" s="7" t="s">
        <v>44</v>
      </c>
      <c r="C5" s="4">
        <v>0.18005787842948656</v>
      </c>
      <c r="D5" s="16">
        <f t="shared" si="0"/>
        <v>5.914338183424568E-3</v>
      </c>
    </row>
    <row r="6" spans="1:4" ht="60">
      <c r="A6" s="6" t="s">
        <v>127</v>
      </c>
      <c r="B6" s="7" t="s">
        <v>45</v>
      </c>
      <c r="C6" s="4">
        <v>1.104455979E-2</v>
      </c>
      <c r="D6" s="16">
        <f t="shared" si="0"/>
        <v>3.627792477333528E-4</v>
      </c>
    </row>
    <row r="7" spans="1:4" ht="30">
      <c r="A7" s="6" t="s">
        <v>128</v>
      </c>
      <c r="B7" s="7" t="s">
        <v>47</v>
      </c>
      <c r="C7" s="4">
        <v>1.83778533</v>
      </c>
      <c r="D7" s="16">
        <f t="shared" si="0"/>
        <v>6.0365500498847091E-2</v>
      </c>
    </row>
    <row r="8" spans="1:4" ht="30">
      <c r="A8" s="6" t="s">
        <v>129</v>
      </c>
      <c r="B8" s="7" t="s">
        <v>49</v>
      </c>
      <c r="C8" s="4">
        <v>0.29618239699999999</v>
      </c>
      <c r="D8" s="16">
        <f t="shared" si="0"/>
        <v>9.7286654442133493E-3</v>
      </c>
    </row>
    <row r="9" spans="1:4" ht="45">
      <c r="A9" s="6" t="s">
        <v>130</v>
      </c>
      <c r="B9" s="7" t="s">
        <v>51</v>
      </c>
      <c r="C9" s="4">
        <v>0.141729735</v>
      </c>
      <c r="D9" s="16">
        <f t="shared" si="0"/>
        <v>4.6553785413250446E-3</v>
      </c>
    </row>
    <row r="10" spans="1:4" ht="30">
      <c r="A10" s="6" t="s">
        <v>131</v>
      </c>
      <c r="B10" s="7" t="s">
        <v>53</v>
      </c>
      <c r="C10" s="4">
        <v>1.9048066999999998E-2</v>
      </c>
      <c r="D10" s="16">
        <f t="shared" si="0"/>
        <v>6.2566942897001611E-4</v>
      </c>
    </row>
    <row r="11" spans="1:4">
      <c r="A11" s="6" t="s">
        <v>56</v>
      </c>
      <c r="B11" s="7" t="s">
        <v>55</v>
      </c>
      <c r="C11" s="4">
        <v>2.6128390000000001E-2</v>
      </c>
      <c r="D11" s="16">
        <f t="shared" si="0"/>
        <v>8.5823589612562168E-4</v>
      </c>
    </row>
    <row r="12" spans="1:4" ht="60">
      <c r="A12" s="6" t="s">
        <v>132</v>
      </c>
      <c r="B12" s="7" t="s">
        <v>57</v>
      </c>
      <c r="C12" s="4">
        <v>2.6173543505531856E-2</v>
      </c>
      <c r="D12" s="16">
        <f t="shared" si="0"/>
        <v>8.5971904756676845E-4</v>
      </c>
    </row>
    <row r="13" spans="1:4" ht="45">
      <c r="A13" s="6" t="s">
        <v>133</v>
      </c>
      <c r="B13" s="7" t="s">
        <v>59</v>
      </c>
      <c r="C13" s="4">
        <v>27.402180188790975</v>
      </c>
      <c r="D13" s="16">
        <f t="shared" si="0"/>
        <v>0.90007592010540183</v>
      </c>
    </row>
    <row r="14" spans="1:4" ht="45">
      <c r="A14" s="6" t="s">
        <v>134</v>
      </c>
      <c r="B14" s="7" t="s">
        <v>61</v>
      </c>
      <c r="C14" s="4">
        <v>9.7147540047336275E-3</v>
      </c>
      <c r="D14" s="16">
        <f t="shared" si="0"/>
        <v>3.190992865956355E-4</v>
      </c>
    </row>
    <row r="15" spans="1:4" ht="60">
      <c r="A15" s="6" t="s">
        <v>135</v>
      </c>
      <c r="B15" s="7" t="s">
        <v>63</v>
      </c>
      <c r="C15" s="4">
        <v>4.9809693509899999E-2</v>
      </c>
      <c r="D15" s="16">
        <f t="shared" si="0"/>
        <v>1.6360926542053141E-3</v>
      </c>
    </row>
    <row r="16" spans="1:4" ht="45">
      <c r="A16" s="6" t="s">
        <v>66</v>
      </c>
      <c r="B16" s="7" t="s">
        <v>65</v>
      </c>
      <c r="C16" s="4">
        <v>0</v>
      </c>
      <c r="D16" s="16">
        <f t="shared" si="0"/>
        <v>0</v>
      </c>
    </row>
    <row r="17" spans="1:4" ht="30">
      <c r="A17" s="6" t="s">
        <v>68</v>
      </c>
      <c r="B17" s="7" t="s">
        <v>67</v>
      </c>
      <c r="C17" s="4">
        <v>0</v>
      </c>
      <c r="D17" s="16">
        <f t="shared" si="0"/>
        <v>0</v>
      </c>
    </row>
    <row r="18" spans="1:4" ht="45">
      <c r="A18" s="6" t="s">
        <v>136</v>
      </c>
      <c r="B18" s="7" t="s">
        <v>69</v>
      </c>
      <c r="C18" s="4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4">
        <v>0</v>
      </c>
      <c r="D19" s="16">
        <f t="shared" si="0"/>
        <v>0</v>
      </c>
    </row>
    <row r="20" spans="1:4" ht="30">
      <c r="A20" s="6" t="s">
        <v>74</v>
      </c>
      <c r="B20" s="7" t="s">
        <v>73</v>
      </c>
      <c r="C20" s="4">
        <v>0</v>
      </c>
      <c r="D20" s="16">
        <f t="shared" si="0"/>
        <v>0</v>
      </c>
    </row>
    <row r="21" spans="1:4" ht="45">
      <c r="A21" s="6" t="s">
        <v>137</v>
      </c>
      <c r="B21" s="7" t="s">
        <v>75</v>
      </c>
      <c r="C21" s="4">
        <v>0</v>
      </c>
      <c r="D21" s="16">
        <f t="shared" si="0"/>
        <v>0</v>
      </c>
    </row>
    <row r="22" spans="1:4" ht="30">
      <c r="A22" s="6" t="s">
        <v>78</v>
      </c>
      <c r="B22" s="7" t="s">
        <v>77</v>
      </c>
      <c r="C22" s="4">
        <v>0</v>
      </c>
      <c r="D22" s="16">
        <f t="shared" si="0"/>
        <v>0</v>
      </c>
    </row>
    <row r="23" spans="1:4">
      <c r="A23" s="6" t="s">
        <v>80</v>
      </c>
      <c r="B23" s="7" t="s">
        <v>79</v>
      </c>
      <c r="C23" s="4">
        <v>0.1045432</v>
      </c>
      <c r="D23" s="16">
        <f t="shared" si="0"/>
        <v>3.4339171658047088E-3</v>
      </c>
    </row>
    <row r="24" spans="1:4">
      <c r="A24" s="6" t="s">
        <v>82</v>
      </c>
      <c r="B24" s="7" t="s">
        <v>81</v>
      </c>
      <c r="C24" s="4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4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4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4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4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4">
        <v>0</v>
      </c>
      <c r="D29" s="16">
        <f t="shared" si="0"/>
        <v>0</v>
      </c>
    </row>
    <row r="30" spans="1:4" ht="30">
      <c r="A30" s="6" t="s">
        <v>141</v>
      </c>
      <c r="B30" s="7" t="s">
        <v>93</v>
      </c>
      <c r="C30" s="4">
        <v>0</v>
      </c>
      <c r="D30" s="16">
        <f t="shared" si="0"/>
        <v>0</v>
      </c>
    </row>
    <row r="31" spans="1:4">
      <c r="A31" s="6" t="s">
        <v>96</v>
      </c>
      <c r="B31" s="7" t="s">
        <v>95</v>
      </c>
      <c r="C31" s="4">
        <v>0</v>
      </c>
      <c r="D31" s="16">
        <f t="shared" si="0"/>
        <v>0</v>
      </c>
    </row>
    <row r="32" spans="1:4" ht="45">
      <c r="A32" s="6" t="s">
        <v>142</v>
      </c>
      <c r="B32" s="7" t="s">
        <v>97</v>
      </c>
      <c r="C32" s="4">
        <v>0</v>
      </c>
      <c r="D32" s="16">
        <f t="shared" si="0"/>
        <v>0</v>
      </c>
    </row>
    <row r="33" spans="1:4" ht="45">
      <c r="A33" s="6" t="s">
        <v>143</v>
      </c>
      <c r="B33" s="7" t="s">
        <v>99</v>
      </c>
      <c r="C33" s="4">
        <v>0</v>
      </c>
      <c r="D33" s="16">
        <f t="shared" si="0"/>
        <v>0</v>
      </c>
    </row>
    <row r="34" spans="1:4" ht="45">
      <c r="A34" s="6" t="s">
        <v>144</v>
      </c>
      <c r="B34" s="7" t="s">
        <v>101</v>
      </c>
      <c r="C34" s="4">
        <v>0</v>
      </c>
      <c r="D34" s="16">
        <f t="shared" si="0"/>
        <v>0</v>
      </c>
    </row>
    <row r="35" spans="1:4" ht="45">
      <c r="A35" s="6" t="s">
        <v>145</v>
      </c>
      <c r="B35" s="7" t="s">
        <v>103</v>
      </c>
      <c r="C35" s="4">
        <v>0</v>
      </c>
      <c r="D35" s="16">
        <f t="shared" si="0"/>
        <v>0</v>
      </c>
    </row>
    <row r="36" spans="1:4" ht="45">
      <c r="A36" s="6" t="s">
        <v>146</v>
      </c>
      <c r="B36" s="7" t="s">
        <v>105</v>
      </c>
      <c r="C36" s="4">
        <v>0</v>
      </c>
      <c r="D36" s="16">
        <f t="shared" si="0"/>
        <v>0</v>
      </c>
    </row>
    <row r="37" spans="1:4" ht="60">
      <c r="A37" s="6" t="s">
        <v>147</v>
      </c>
      <c r="B37" s="7" t="s">
        <v>107</v>
      </c>
      <c r="C37" s="4">
        <v>0</v>
      </c>
      <c r="D37" s="16">
        <f t="shared" si="0"/>
        <v>0</v>
      </c>
    </row>
    <row r="38" spans="1:4" ht="90">
      <c r="A38" s="6" t="s">
        <v>148</v>
      </c>
      <c r="B38" s="7" t="s">
        <v>109</v>
      </c>
      <c r="C38" s="4">
        <v>0</v>
      </c>
      <c r="D38" s="16">
        <f t="shared" si="0"/>
        <v>0</v>
      </c>
    </row>
    <row r="39" spans="1:4" ht="90">
      <c r="A39" s="6" t="s">
        <v>149</v>
      </c>
      <c r="B39" s="7" t="s">
        <v>111</v>
      </c>
      <c r="C39" s="4">
        <v>0</v>
      </c>
      <c r="D39" s="16">
        <f t="shared" si="0"/>
        <v>0</v>
      </c>
    </row>
    <row r="40" spans="1:4" ht="60">
      <c r="A40" s="6" t="s">
        <v>150</v>
      </c>
      <c r="B40" s="7" t="s">
        <v>113</v>
      </c>
      <c r="C40" s="4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4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4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4">
        <v>0</v>
      </c>
      <c r="D43" s="16">
        <f t="shared" si="0"/>
        <v>0</v>
      </c>
    </row>
    <row r="44" spans="1:4">
      <c r="C44" s="15">
        <f>SUM(C3:C43)</f>
        <v>30.444298727136363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3" max="3" width="22.28515625" customWidth="1"/>
    <col min="4" max="4" width="15.5703125" style="17" customWidth="1"/>
  </cols>
  <sheetData>
    <row r="1" spans="1:4">
      <c r="A1" s="25" t="s">
        <v>158</v>
      </c>
      <c r="B1" s="25"/>
      <c r="C1" s="25"/>
      <c r="D1" s="25"/>
    </row>
    <row r="2" spans="1:4" ht="60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95">
      <c r="A3" s="6" t="s">
        <v>124</v>
      </c>
      <c r="B3" s="7" t="s">
        <v>41</v>
      </c>
      <c r="C3" s="13">
        <v>0</v>
      </c>
      <c r="D3" s="16">
        <f>C3/$C$44</f>
        <v>0</v>
      </c>
    </row>
    <row r="4" spans="1:4" ht="165">
      <c r="A4" s="6" t="s">
        <v>125</v>
      </c>
      <c r="B4" s="7" t="s">
        <v>43</v>
      </c>
      <c r="C4" s="13">
        <v>0</v>
      </c>
      <c r="D4" s="16">
        <f t="shared" ref="D4:D43" si="0">C4/$C$44</f>
        <v>0</v>
      </c>
    </row>
    <row r="5" spans="1:4" ht="150">
      <c r="A5" s="6" t="s">
        <v>126</v>
      </c>
      <c r="B5" s="7" t="s">
        <v>44</v>
      </c>
      <c r="C5" s="13">
        <v>0</v>
      </c>
      <c r="D5" s="16">
        <f t="shared" si="0"/>
        <v>0</v>
      </c>
    </row>
    <row r="6" spans="1:4" ht="150">
      <c r="A6" s="6" t="s">
        <v>127</v>
      </c>
      <c r="B6" s="7" t="s">
        <v>45</v>
      </c>
      <c r="C6" s="13">
        <v>114169.664</v>
      </c>
      <c r="D6" s="16">
        <f t="shared" si="0"/>
        <v>4.5085837733445889E-3</v>
      </c>
    </row>
    <row r="7" spans="1:4" ht="60">
      <c r="A7" s="6" t="s">
        <v>128</v>
      </c>
      <c r="B7" s="7" t="s">
        <v>47</v>
      </c>
      <c r="C7" s="19">
        <v>13346461.9</v>
      </c>
      <c r="D7" s="16">
        <f t="shared" si="0"/>
        <v>0.52705455587485817</v>
      </c>
    </row>
    <row r="8" spans="1:4" ht="60">
      <c r="A8" s="6" t="s">
        <v>129</v>
      </c>
      <c r="B8" s="7" t="s">
        <v>49</v>
      </c>
      <c r="C8" s="13">
        <v>1432958.97</v>
      </c>
      <c r="D8" s="16">
        <f t="shared" si="0"/>
        <v>5.658784771417541E-2</v>
      </c>
    </row>
    <row r="9" spans="1:4" ht="135">
      <c r="A9" s="6" t="s">
        <v>130</v>
      </c>
      <c r="B9" s="7" t="s">
        <v>51</v>
      </c>
      <c r="C9" s="13">
        <v>9910351.5099999998</v>
      </c>
      <c r="D9" s="16">
        <f t="shared" si="0"/>
        <v>0.39136184202247487</v>
      </c>
    </row>
    <row r="10" spans="1:4" ht="60">
      <c r="A10" s="6" t="s">
        <v>131</v>
      </c>
      <c r="B10" s="7" t="s">
        <v>53</v>
      </c>
      <c r="C10" s="13">
        <v>262413.84999999998</v>
      </c>
      <c r="D10" s="16">
        <f t="shared" si="0"/>
        <v>1.0362777506386291E-2</v>
      </c>
    </row>
    <row r="11" spans="1:4" ht="30">
      <c r="A11" s="6" t="s">
        <v>56</v>
      </c>
      <c r="B11" s="7" t="s">
        <v>55</v>
      </c>
      <c r="C11" s="13">
        <v>3097.6</v>
      </c>
      <c r="D11" s="16">
        <f t="shared" si="0"/>
        <v>1.223248681568529E-4</v>
      </c>
    </row>
    <row r="12" spans="1:4" ht="120">
      <c r="A12" s="6" t="s">
        <v>132</v>
      </c>
      <c r="B12" s="7" t="s">
        <v>57</v>
      </c>
      <c r="C12" s="13">
        <v>0</v>
      </c>
      <c r="D12" s="16">
        <f t="shared" si="0"/>
        <v>0</v>
      </c>
    </row>
    <row r="13" spans="1:4" ht="120">
      <c r="A13" s="6" t="s">
        <v>133</v>
      </c>
      <c r="B13" s="7" t="s">
        <v>59</v>
      </c>
      <c r="C13" s="13">
        <v>0</v>
      </c>
      <c r="D13" s="16">
        <f t="shared" si="0"/>
        <v>0</v>
      </c>
    </row>
    <row r="14" spans="1:4" ht="105">
      <c r="A14" s="6" t="s">
        <v>134</v>
      </c>
      <c r="B14" s="7" t="s">
        <v>61</v>
      </c>
      <c r="C14" s="13">
        <v>0</v>
      </c>
      <c r="D14" s="16">
        <f t="shared" si="0"/>
        <v>0</v>
      </c>
    </row>
    <row r="15" spans="1:4" ht="150">
      <c r="A15" s="6" t="s">
        <v>135</v>
      </c>
      <c r="B15" s="7" t="s">
        <v>63</v>
      </c>
      <c r="C15" s="13">
        <v>253279.70550000001</v>
      </c>
      <c r="D15" s="16">
        <f t="shared" si="0"/>
        <v>1.0002068240603705E-2</v>
      </c>
    </row>
    <row r="16" spans="1:4" ht="105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90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120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 ht="30">
      <c r="A19" s="6" t="s">
        <v>72</v>
      </c>
      <c r="B19" s="7" t="s">
        <v>71</v>
      </c>
      <c r="C19" s="13">
        <v>0</v>
      </c>
      <c r="D19" s="16">
        <f t="shared" si="0"/>
        <v>0</v>
      </c>
    </row>
    <row r="20" spans="1:4" ht="45">
      <c r="A20" s="6" t="s">
        <v>74</v>
      </c>
      <c r="B20" s="7" t="s">
        <v>73</v>
      </c>
      <c r="C20" s="13">
        <v>0</v>
      </c>
      <c r="D20" s="16">
        <f t="shared" si="0"/>
        <v>0</v>
      </c>
    </row>
    <row r="21" spans="1:4" ht="120">
      <c r="A21" s="6" t="s">
        <v>137</v>
      </c>
      <c r="B21" s="7" t="s">
        <v>75</v>
      </c>
      <c r="C21" s="13">
        <v>0</v>
      </c>
      <c r="D21" s="16">
        <f t="shared" si="0"/>
        <v>0</v>
      </c>
    </row>
    <row r="22" spans="1:4" ht="45">
      <c r="A22" s="6" t="s">
        <v>78</v>
      </c>
      <c r="B22" s="7" t="s">
        <v>77</v>
      </c>
      <c r="C22" s="13">
        <v>0</v>
      </c>
      <c r="D22" s="16">
        <f t="shared" si="0"/>
        <v>0</v>
      </c>
    </row>
    <row r="23" spans="1:4" ht="45">
      <c r="A23" s="6" t="s">
        <v>80</v>
      </c>
      <c r="B23" s="7" t="s">
        <v>79</v>
      </c>
      <c r="C23" s="13">
        <v>0</v>
      </c>
      <c r="D23" s="16">
        <f t="shared" si="0"/>
        <v>0</v>
      </c>
    </row>
    <row r="24" spans="1:4" ht="60">
      <c r="A24" s="6" t="s">
        <v>82</v>
      </c>
      <c r="B24" s="7" t="s">
        <v>81</v>
      </c>
      <c r="C24" s="13">
        <v>0</v>
      </c>
      <c r="D24" s="16">
        <f t="shared" si="0"/>
        <v>0</v>
      </c>
    </row>
    <row r="25" spans="1:4" ht="6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 ht="30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45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 ht="30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75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90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 ht="45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105">
      <c r="A32" s="6" t="s">
        <v>142</v>
      </c>
      <c r="B32" s="7" t="s">
        <v>97</v>
      </c>
      <c r="C32" s="13">
        <v>0</v>
      </c>
      <c r="D32" s="16">
        <f t="shared" si="0"/>
        <v>0</v>
      </c>
    </row>
    <row r="33" spans="1:4" ht="105">
      <c r="A33" s="6" t="s">
        <v>143</v>
      </c>
      <c r="B33" s="7" t="s">
        <v>99</v>
      </c>
      <c r="C33" s="13">
        <v>0</v>
      </c>
      <c r="D33" s="16">
        <f t="shared" si="0"/>
        <v>0</v>
      </c>
    </row>
    <row r="34" spans="1:4" ht="90">
      <c r="A34" s="6" t="s">
        <v>144</v>
      </c>
      <c r="B34" s="7" t="s">
        <v>101</v>
      </c>
      <c r="C34" s="13">
        <v>0</v>
      </c>
      <c r="D34" s="16">
        <f t="shared" si="0"/>
        <v>0</v>
      </c>
    </row>
    <row r="35" spans="1:4" ht="105">
      <c r="A35" s="6" t="s">
        <v>145</v>
      </c>
      <c r="B35" s="7" t="s">
        <v>103</v>
      </c>
      <c r="C35" s="13">
        <v>0</v>
      </c>
      <c r="D35" s="16">
        <f t="shared" si="0"/>
        <v>0</v>
      </c>
    </row>
    <row r="36" spans="1:4" ht="105">
      <c r="A36" s="6" t="s">
        <v>146</v>
      </c>
      <c r="B36" s="7" t="s">
        <v>105</v>
      </c>
      <c r="C36" s="13">
        <v>0</v>
      </c>
      <c r="D36" s="16">
        <f t="shared" si="0"/>
        <v>0</v>
      </c>
    </row>
    <row r="37" spans="1:4" ht="12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240">
      <c r="A38" s="6" t="s">
        <v>148</v>
      </c>
      <c r="B38" s="7" t="s">
        <v>109</v>
      </c>
      <c r="C38" s="13">
        <v>0</v>
      </c>
      <c r="D38" s="16">
        <f t="shared" si="0"/>
        <v>0</v>
      </c>
    </row>
    <row r="39" spans="1:4" ht="225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165">
      <c r="A40" s="6" t="s">
        <v>150</v>
      </c>
      <c r="B40" s="7" t="s">
        <v>113</v>
      </c>
      <c r="C40" s="13">
        <v>0</v>
      </c>
      <c r="D40" s="16">
        <f t="shared" si="0"/>
        <v>0</v>
      </c>
    </row>
    <row r="41" spans="1:4" ht="30">
      <c r="A41" s="6" t="s">
        <v>116</v>
      </c>
      <c r="B41" s="7" t="s">
        <v>115</v>
      </c>
      <c r="C41" s="13">
        <v>0</v>
      </c>
      <c r="D41" s="16">
        <f t="shared" si="0"/>
        <v>0</v>
      </c>
    </row>
    <row r="42" spans="1:4" ht="75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75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8">
        <f>SUM(C3:C43)</f>
        <v>25322733.199500002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18" customWidth="1"/>
    <col min="3" max="3" width="19.28515625" customWidth="1"/>
    <col min="4" max="4" width="9.140625" style="17"/>
  </cols>
  <sheetData>
    <row r="1" spans="1:4">
      <c r="A1" s="25" t="s">
        <v>159</v>
      </c>
      <c r="B1" s="25"/>
      <c r="C1" s="25"/>
      <c r="D1" s="25"/>
    </row>
    <row r="2" spans="1:4" ht="7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90">
      <c r="A3" s="6" t="s">
        <v>124</v>
      </c>
      <c r="B3" s="7" t="s">
        <v>41</v>
      </c>
      <c r="C3" s="19">
        <v>0</v>
      </c>
      <c r="D3" s="16">
        <f>C3/$C$44</f>
        <v>0</v>
      </c>
    </row>
    <row r="4" spans="1:4" ht="90">
      <c r="A4" s="6" t="s">
        <v>125</v>
      </c>
      <c r="B4" s="7" t="s">
        <v>43</v>
      </c>
      <c r="C4" s="19">
        <v>0</v>
      </c>
      <c r="D4" s="16">
        <f t="shared" ref="D4:D43" si="0">C4/$C$44</f>
        <v>0</v>
      </c>
    </row>
    <row r="5" spans="1:4" ht="75">
      <c r="A5" s="6" t="s">
        <v>126</v>
      </c>
      <c r="B5" s="7" t="s">
        <v>44</v>
      </c>
      <c r="C5" s="19">
        <v>0</v>
      </c>
      <c r="D5" s="16">
        <f t="shared" si="0"/>
        <v>0</v>
      </c>
    </row>
    <row r="6" spans="1:4" ht="75">
      <c r="A6" s="6" t="s">
        <v>127</v>
      </c>
      <c r="B6" s="7" t="s">
        <v>45</v>
      </c>
      <c r="C6" s="19">
        <v>3081921978</v>
      </c>
      <c r="D6" s="16">
        <f t="shared" si="0"/>
        <v>1.6740417631631841E-2</v>
      </c>
    </row>
    <row r="7" spans="1:4" ht="30">
      <c r="A7" s="6" t="s">
        <v>128</v>
      </c>
      <c r="B7" s="7" t="s">
        <v>47</v>
      </c>
      <c r="C7" s="19">
        <v>78610607000</v>
      </c>
      <c r="D7" s="16">
        <f t="shared" si="0"/>
        <v>0.42699795804372609</v>
      </c>
    </row>
    <row r="8" spans="1:4" ht="30">
      <c r="A8" s="6" t="s">
        <v>129</v>
      </c>
      <c r="B8" s="7" t="s">
        <v>49</v>
      </c>
      <c r="C8" s="19">
        <v>23571170200</v>
      </c>
      <c r="D8" s="16">
        <f t="shared" si="0"/>
        <v>0.12803414104283825</v>
      </c>
    </row>
    <row r="9" spans="1:4" ht="60">
      <c r="A9" s="6" t="s">
        <v>130</v>
      </c>
      <c r="B9" s="7" t="s">
        <v>51</v>
      </c>
      <c r="C9" s="19">
        <v>56574775400</v>
      </c>
      <c r="D9" s="16">
        <f t="shared" si="0"/>
        <v>0.30730348606241431</v>
      </c>
    </row>
    <row r="10" spans="1:4" ht="30">
      <c r="A10" s="6" t="s">
        <v>131</v>
      </c>
      <c r="B10" s="7" t="s">
        <v>53</v>
      </c>
      <c r="C10" s="19">
        <v>191718095</v>
      </c>
      <c r="D10" s="16">
        <f t="shared" si="0"/>
        <v>1.0413764529897741E-3</v>
      </c>
    </row>
    <row r="11" spans="1:4">
      <c r="A11" s="6" t="s">
        <v>56</v>
      </c>
      <c r="B11" s="7" t="s">
        <v>55</v>
      </c>
      <c r="C11" s="19">
        <v>7667947160</v>
      </c>
      <c r="D11" s="16">
        <f t="shared" si="0"/>
        <v>4.165083955791346E-2</v>
      </c>
    </row>
    <row r="12" spans="1:4" ht="60">
      <c r="A12" s="6" t="s">
        <v>132</v>
      </c>
      <c r="B12" s="7" t="s">
        <v>57</v>
      </c>
      <c r="C12" s="19">
        <v>0</v>
      </c>
      <c r="D12" s="16">
        <f t="shared" si="0"/>
        <v>0</v>
      </c>
    </row>
    <row r="13" spans="1:4" ht="60">
      <c r="A13" s="6" t="s">
        <v>133</v>
      </c>
      <c r="B13" s="7" t="s">
        <v>59</v>
      </c>
      <c r="C13" s="19">
        <v>0</v>
      </c>
      <c r="D13" s="16">
        <f t="shared" si="0"/>
        <v>0</v>
      </c>
    </row>
    <row r="14" spans="1:4" ht="45">
      <c r="A14" s="6" t="s">
        <v>134</v>
      </c>
      <c r="B14" s="7" t="s">
        <v>61</v>
      </c>
      <c r="C14" s="19">
        <v>0</v>
      </c>
      <c r="D14" s="16">
        <f t="shared" si="0"/>
        <v>0</v>
      </c>
    </row>
    <row r="15" spans="1:4" ht="75">
      <c r="A15" s="6" t="s">
        <v>135</v>
      </c>
      <c r="B15" s="7" t="s">
        <v>63</v>
      </c>
      <c r="C15" s="19">
        <v>14402522756</v>
      </c>
      <c r="D15" s="16">
        <f t="shared" si="0"/>
        <v>7.8231781208486256E-2</v>
      </c>
    </row>
    <row r="16" spans="1:4" ht="60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45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6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30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75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30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30">
      <c r="A23" s="6" t="s">
        <v>80</v>
      </c>
      <c r="B23" s="7" t="s">
        <v>79</v>
      </c>
      <c r="C23" s="19">
        <v>0</v>
      </c>
      <c r="D23" s="16">
        <f t="shared" si="0"/>
        <v>0</v>
      </c>
    </row>
    <row r="24" spans="1:4" ht="30">
      <c r="A24" s="6" t="s">
        <v>82</v>
      </c>
      <c r="B24" s="7" t="s">
        <v>81</v>
      </c>
      <c r="C24" s="19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45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30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60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60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45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60">
      <c r="A35" s="6" t="s">
        <v>145</v>
      </c>
      <c r="B35" s="7" t="s">
        <v>103</v>
      </c>
      <c r="C35" s="19">
        <v>0</v>
      </c>
      <c r="D35" s="16">
        <f t="shared" si="0"/>
        <v>0</v>
      </c>
    </row>
    <row r="36" spans="1:4" ht="60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6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120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120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90">
      <c r="A40" s="6" t="s">
        <v>150</v>
      </c>
      <c r="B40" s="7" t="s">
        <v>113</v>
      </c>
      <c r="C40" s="19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>
        <f>SUM(C3:C43)</f>
        <v>184100662589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17.42578125" customWidth="1"/>
    <col min="3" max="3" width="16.28515625" customWidth="1"/>
    <col min="4" max="4" width="15" style="17" customWidth="1"/>
  </cols>
  <sheetData>
    <row r="1" spans="1:4">
      <c r="A1" s="25" t="s">
        <v>160</v>
      </c>
      <c r="B1" s="25"/>
      <c r="C1" s="25"/>
      <c r="D1" s="25"/>
    </row>
    <row r="2" spans="1:4" ht="45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26" customHeight="1">
      <c r="A3" s="6" t="s">
        <v>124</v>
      </c>
      <c r="B3" s="7" t="s">
        <v>41</v>
      </c>
      <c r="C3" s="13">
        <v>2.003943600292644E-7</v>
      </c>
      <c r="D3" s="16">
        <f>C3/$C$44</f>
        <v>3.3383917731099197E-7</v>
      </c>
    </row>
    <row r="4" spans="1:4" ht="90">
      <c r="A4" s="6" t="s">
        <v>125</v>
      </c>
      <c r="B4" s="7" t="s">
        <v>43</v>
      </c>
      <c r="C4" s="13">
        <v>6.4867985454496327E-3</v>
      </c>
      <c r="D4" s="16">
        <f t="shared" ref="D4:D43" si="0">C4/$C$44</f>
        <v>1.080642933004103E-2</v>
      </c>
    </row>
    <row r="5" spans="1:4" ht="75">
      <c r="A5" s="6" t="s">
        <v>126</v>
      </c>
      <c r="B5" s="7" t="s">
        <v>44</v>
      </c>
      <c r="C5" s="13">
        <v>3.0038440472044338E-3</v>
      </c>
      <c r="D5" s="16">
        <f t="shared" si="0"/>
        <v>5.0041369694376909E-3</v>
      </c>
    </row>
    <row r="6" spans="1:4" ht="75">
      <c r="A6" s="6" t="s">
        <v>127</v>
      </c>
      <c r="B6" s="7" t="s">
        <v>45</v>
      </c>
      <c r="C6" s="13">
        <v>4.01377E-5</v>
      </c>
      <c r="D6" s="16">
        <f t="shared" si="0"/>
        <v>6.6865837667280718E-5</v>
      </c>
    </row>
    <row r="7" spans="1:4" ht="30">
      <c r="A7" s="6" t="s">
        <v>128</v>
      </c>
      <c r="B7" s="7" t="s">
        <v>47</v>
      </c>
      <c r="C7" s="13">
        <v>3.9160310000000004E-3</v>
      </c>
      <c r="D7" s="16">
        <f t="shared" si="0"/>
        <v>6.5237592873044299E-3</v>
      </c>
    </row>
    <row r="8" spans="1:4" ht="30">
      <c r="A8" s="6" t="s">
        <v>129</v>
      </c>
      <c r="B8" s="7" t="s">
        <v>49</v>
      </c>
      <c r="C8" s="13">
        <v>1.4013068199999999E-3</v>
      </c>
      <c r="D8" s="16">
        <f t="shared" si="0"/>
        <v>2.3344525059525922E-3</v>
      </c>
    </row>
    <row r="9" spans="1:4" ht="60">
      <c r="A9" s="6" t="s">
        <v>130</v>
      </c>
      <c r="B9" s="7" t="s">
        <v>51</v>
      </c>
      <c r="C9" s="13">
        <v>3.6330136400000001E-3</v>
      </c>
      <c r="D9" s="16">
        <f t="shared" si="0"/>
        <v>6.0522775419432767E-3</v>
      </c>
    </row>
    <row r="10" spans="1:4" ht="30">
      <c r="A10" s="6" t="s">
        <v>131</v>
      </c>
      <c r="B10" s="7" t="s">
        <v>53</v>
      </c>
      <c r="C10" s="13">
        <v>1.065117E-5</v>
      </c>
      <c r="D10" s="16">
        <f t="shared" si="0"/>
        <v>1.7743901722983889E-5</v>
      </c>
    </row>
    <row r="11" spans="1:4">
      <c r="A11" s="6" t="s">
        <v>56</v>
      </c>
      <c r="B11" s="7" t="s">
        <v>55</v>
      </c>
      <c r="C11" s="13">
        <v>1.2121E-4</v>
      </c>
      <c r="D11" s="16">
        <f t="shared" si="0"/>
        <v>2.0192507751194255E-4</v>
      </c>
    </row>
    <row r="12" spans="1:4" ht="60">
      <c r="A12" s="6" t="s">
        <v>132</v>
      </c>
      <c r="B12" s="7" t="s">
        <v>57</v>
      </c>
      <c r="C12" s="13">
        <v>9.1663319496273707E-4</v>
      </c>
      <c r="D12" s="16">
        <f t="shared" si="0"/>
        <v>1.5270293617925107E-3</v>
      </c>
    </row>
    <row r="13" spans="1:4" ht="60">
      <c r="A13" s="6" t="s">
        <v>133</v>
      </c>
      <c r="B13" s="7" t="s">
        <v>59</v>
      </c>
      <c r="C13" s="13">
        <v>0.15679342581484332</v>
      </c>
      <c r="D13" s="16">
        <f t="shared" si="0"/>
        <v>0.26120389952169992</v>
      </c>
    </row>
    <row r="14" spans="1:4" ht="45">
      <c r="A14" s="6" t="s">
        <v>134</v>
      </c>
      <c r="B14" s="7" t="s">
        <v>61</v>
      </c>
      <c r="C14" s="13">
        <v>2.4600040300589999E-4</v>
      </c>
      <c r="D14" s="16">
        <f t="shared" si="0"/>
        <v>4.098147879295063E-4</v>
      </c>
    </row>
    <row r="15" spans="1:4" ht="75">
      <c r="A15" s="6" t="s">
        <v>135</v>
      </c>
      <c r="B15" s="7" t="s">
        <v>63</v>
      </c>
      <c r="C15" s="13">
        <v>2.27480205E-4</v>
      </c>
      <c r="D15" s="16">
        <f t="shared" si="0"/>
        <v>3.7896178555447225E-4</v>
      </c>
    </row>
    <row r="16" spans="1:4" ht="60">
      <c r="A16" s="6" t="s">
        <v>66</v>
      </c>
      <c r="B16" s="7" t="s">
        <v>65</v>
      </c>
      <c r="C16" s="13">
        <v>0</v>
      </c>
      <c r="D16" s="16">
        <f t="shared" si="0"/>
        <v>0</v>
      </c>
    </row>
    <row r="17" spans="1:4" ht="45">
      <c r="A17" s="6" t="s">
        <v>68</v>
      </c>
      <c r="B17" s="7" t="s">
        <v>67</v>
      </c>
      <c r="C17" s="13">
        <v>0</v>
      </c>
      <c r="D17" s="16">
        <f t="shared" si="0"/>
        <v>0</v>
      </c>
    </row>
    <row r="18" spans="1:4" ht="60">
      <c r="A18" s="6" t="s">
        <v>136</v>
      </c>
      <c r="B18" s="7" t="s">
        <v>69</v>
      </c>
      <c r="C18" s="13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13">
        <v>0</v>
      </c>
      <c r="D19" s="16">
        <f t="shared" si="0"/>
        <v>0</v>
      </c>
    </row>
    <row r="20" spans="1:4" ht="30">
      <c r="A20" s="6" t="s">
        <v>74</v>
      </c>
      <c r="B20" s="7" t="s">
        <v>73</v>
      </c>
      <c r="C20" s="13">
        <v>0</v>
      </c>
      <c r="D20" s="16">
        <f t="shared" si="0"/>
        <v>0</v>
      </c>
    </row>
    <row r="21" spans="1:4" ht="75">
      <c r="A21" s="6" t="s">
        <v>137</v>
      </c>
      <c r="B21" s="7" t="s">
        <v>75</v>
      </c>
      <c r="C21" s="13">
        <v>0</v>
      </c>
      <c r="D21" s="16">
        <f t="shared" si="0"/>
        <v>0</v>
      </c>
    </row>
    <row r="22" spans="1:4" ht="30">
      <c r="A22" s="6" t="s">
        <v>78</v>
      </c>
      <c r="B22" s="7" t="s">
        <v>77</v>
      </c>
      <c r="C22" s="13">
        <v>0</v>
      </c>
      <c r="D22" s="16">
        <f t="shared" si="0"/>
        <v>0</v>
      </c>
    </row>
    <row r="23" spans="1:4" ht="30">
      <c r="A23" s="6" t="s">
        <v>80</v>
      </c>
      <c r="B23" s="7" t="s">
        <v>79</v>
      </c>
      <c r="C23" s="13">
        <v>0.42347541500000002</v>
      </c>
      <c r="D23" s="16">
        <f t="shared" si="0"/>
        <v>0.70547237025226506</v>
      </c>
    </row>
    <row r="24" spans="1:4" ht="30">
      <c r="A24" s="6" t="s">
        <v>82</v>
      </c>
      <c r="B24" s="7" t="s">
        <v>81</v>
      </c>
      <c r="C24" s="13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13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13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13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13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13">
        <v>0</v>
      </c>
      <c r="D29" s="16">
        <f t="shared" si="0"/>
        <v>0</v>
      </c>
    </row>
    <row r="30" spans="1:4" ht="45">
      <c r="A30" s="6" t="s">
        <v>141</v>
      </c>
      <c r="B30" s="7" t="s">
        <v>93</v>
      </c>
      <c r="C30" s="13">
        <v>0</v>
      </c>
      <c r="D30" s="16">
        <f t="shared" si="0"/>
        <v>0</v>
      </c>
    </row>
    <row r="31" spans="1:4" ht="30">
      <c r="A31" s="6" t="s">
        <v>96</v>
      </c>
      <c r="B31" s="7" t="s">
        <v>95</v>
      </c>
      <c r="C31" s="13">
        <v>0</v>
      </c>
      <c r="D31" s="16">
        <f t="shared" si="0"/>
        <v>0</v>
      </c>
    </row>
    <row r="32" spans="1:4" ht="60">
      <c r="A32" s="6" t="s">
        <v>142</v>
      </c>
      <c r="B32" s="7" t="s">
        <v>97</v>
      </c>
      <c r="C32" s="13">
        <v>0</v>
      </c>
      <c r="D32" s="16">
        <f t="shared" si="0"/>
        <v>0</v>
      </c>
    </row>
    <row r="33" spans="1:4" ht="60">
      <c r="A33" s="6" t="s">
        <v>143</v>
      </c>
      <c r="B33" s="7" t="s">
        <v>99</v>
      </c>
      <c r="C33" s="13">
        <v>0</v>
      </c>
      <c r="D33" s="16">
        <f t="shared" si="0"/>
        <v>0</v>
      </c>
    </row>
    <row r="34" spans="1:4" ht="45">
      <c r="A34" s="6" t="s">
        <v>144</v>
      </c>
      <c r="B34" s="7" t="s">
        <v>101</v>
      </c>
      <c r="C34" s="13">
        <v>0</v>
      </c>
      <c r="D34" s="16">
        <f t="shared" si="0"/>
        <v>0</v>
      </c>
    </row>
    <row r="35" spans="1:4" ht="60">
      <c r="A35" s="6" t="s">
        <v>145</v>
      </c>
      <c r="B35" s="7" t="s">
        <v>103</v>
      </c>
      <c r="C35" s="13">
        <v>0</v>
      </c>
      <c r="D35" s="16">
        <f t="shared" si="0"/>
        <v>0</v>
      </c>
    </row>
    <row r="36" spans="1:4" ht="60">
      <c r="A36" s="6" t="s">
        <v>146</v>
      </c>
      <c r="B36" s="7" t="s">
        <v>105</v>
      </c>
      <c r="C36" s="13">
        <v>0</v>
      </c>
      <c r="D36" s="16">
        <f t="shared" si="0"/>
        <v>0</v>
      </c>
    </row>
    <row r="37" spans="1:4" ht="60">
      <c r="A37" s="6" t="s">
        <v>147</v>
      </c>
      <c r="B37" s="7" t="s">
        <v>107</v>
      </c>
      <c r="C37" s="13">
        <v>0</v>
      </c>
      <c r="D37" s="16">
        <f t="shared" si="0"/>
        <v>0</v>
      </c>
    </row>
    <row r="38" spans="1:4" ht="120">
      <c r="A38" s="6" t="s">
        <v>148</v>
      </c>
      <c r="B38" s="7" t="s">
        <v>109</v>
      </c>
      <c r="C38" s="13">
        <v>0</v>
      </c>
      <c r="D38" s="16">
        <f t="shared" si="0"/>
        <v>0</v>
      </c>
    </row>
    <row r="39" spans="1:4" ht="120">
      <c r="A39" s="6" t="s">
        <v>149</v>
      </c>
      <c r="B39" s="7" t="s">
        <v>111</v>
      </c>
      <c r="C39" s="13">
        <v>0</v>
      </c>
      <c r="D39" s="16">
        <f t="shared" si="0"/>
        <v>0</v>
      </c>
    </row>
    <row r="40" spans="1:4" ht="90">
      <c r="A40" s="6" t="s">
        <v>150</v>
      </c>
      <c r="B40" s="7" t="s">
        <v>113</v>
      </c>
      <c r="C40" s="13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13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13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13">
        <v>0</v>
      </c>
      <c r="D43" s="16">
        <f t="shared" si="0"/>
        <v>0</v>
      </c>
    </row>
    <row r="44" spans="1:4">
      <c r="C44" s="15">
        <f>SUM(C3:C43)</f>
        <v>0.60027214793482608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sqref="A1:D1"/>
    </sheetView>
  </sheetViews>
  <sheetFormatPr defaultRowHeight="15"/>
  <cols>
    <col min="1" max="1" width="18.7109375" customWidth="1"/>
    <col min="3" max="3" width="15.7109375" customWidth="1"/>
    <col min="4" max="4" width="11.140625" style="17" customWidth="1"/>
  </cols>
  <sheetData>
    <row r="1" spans="1:4">
      <c r="A1" s="25" t="s">
        <v>161</v>
      </c>
      <c r="B1" s="25"/>
      <c r="C1" s="25"/>
      <c r="D1" s="25"/>
    </row>
    <row r="2" spans="1:4" ht="60">
      <c r="A2" s="8" t="s">
        <v>121</v>
      </c>
      <c r="B2" s="8" t="s">
        <v>3</v>
      </c>
      <c r="C2" s="8" t="s">
        <v>122</v>
      </c>
      <c r="D2" s="10" t="s">
        <v>123</v>
      </c>
    </row>
    <row r="3" spans="1:4" ht="117" customHeight="1">
      <c r="A3" s="6" t="s">
        <v>124</v>
      </c>
      <c r="B3" s="7" t="s">
        <v>41</v>
      </c>
      <c r="C3" s="19">
        <v>6.2898021002926441E-8</v>
      </c>
      <c r="D3" s="16">
        <f>C3/$C$44</f>
        <v>2.6823488578526429E-7</v>
      </c>
    </row>
    <row r="4" spans="1:4" ht="75">
      <c r="A4" s="6" t="s">
        <v>125</v>
      </c>
      <c r="B4" s="7" t="s">
        <v>43</v>
      </c>
      <c r="C4" s="19">
        <v>1.6920480357377693E-3</v>
      </c>
      <c r="D4" s="16">
        <f t="shared" ref="D4:D43" si="0">C4/$C$44</f>
        <v>7.2159076608814838E-3</v>
      </c>
    </row>
    <row r="5" spans="1:4" ht="75">
      <c r="A5" s="6" t="s">
        <v>126</v>
      </c>
      <c r="B5" s="7" t="s">
        <v>44</v>
      </c>
      <c r="C5" s="19">
        <v>7.876696944712089E-4</v>
      </c>
      <c r="D5" s="16">
        <f t="shared" si="0"/>
        <v>3.3590959964093074E-3</v>
      </c>
    </row>
    <row r="6" spans="1:4" ht="60">
      <c r="A6" s="6" t="s">
        <v>127</v>
      </c>
      <c r="B6" s="7" t="s">
        <v>45</v>
      </c>
      <c r="C6" s="19">
        <v>1.3646818E-3</v>
      </c>
      <c r="D6" s="16">
        <f t="shared" si="0"/>
        <v>5.8198216878587884E-3</v>
      </c>
    </row>
    <row r="7" spans="1:4" ht="30">
      <c r="A7" s="6" t="s">
        <v>128</v>
      </c>
      <c r="B7" s="7" t="s">
        <v>47</v>
      </c>
      <c r="C7" s="19">
        <v>7.4333913900000007E-2</v>
      </c>
      <c r="D7" s="16">
        <f t="shared" si="0"/>
        <v>0.31700439198254704</v>
      </c>
    </row>
    <row r="8" spans="1:4" ht="30">
      <c r="A8" s="6" t="s">
        <v>129</v>
      </c>
      <c r="B8" s="7" t="s">
        <v>49</v>
      </c>
      <c r="C8" s="19">
        <v>2.6317926700000001E-2</v>
      </c>
      <c r="D8" s="16">
        <f t="shared" si="0"/>
        <v>0.11223542410262809</v>
      </c>
    </row>
    <row r="9" spans="1:4" ht="60">
      <c r="A9" s="6" t="s">
        <v>130</v>
      </c>
      <c r="B9" s="7" t="s">
        <v>51</v>
      </c>
      <c r="C9" s="19">
        <v>6.8620085600000005E-2</v>
      </c>
      <c r="D9" s="16">
        <f t="shared" si="0"/>
        <v>0.29263720113920078</v>
      </c>
    </row>
    <row r="10" spans="1:4" ht="30">
      <c r="A10" s="6" t="s">
        <v>131</v>
      </c>
      <c r="B10" s="7" t="s">
        <v>53</v>
      </c>
      <c r="C10" s="19">
        <v>2.1525666000000001E-4</v>
      </c>
      <c r="D10" s="16">
        <f t="shared" si="0"/>
        <v>9.1798350232563035E-4</v>
      </c>
    </row>
    <row r="11" spans="1:4">
      <c r="A11" s="6" t="s">
        <v>56</v>
      </c>
      <c r="B11" s="7" t="s">
        <v>55</v>
      </c>
      <c r="C11" s="19">
        <v>4.1210400000000003E-3</v>
      </c>
      <c r="D11" s="16">
        <f t="shared" si="0"/>
        <v>1.7574586228477278E-2</v>
      </c>
    </row>
    <row r="12" spans="1:4" ht="60">
      <c r="A12" s="6" t="s">
        <v>132</v>
      </c>
      <c r="B12" s="7" t="s">
        <v>57</v>
      </c>
      <c r="C12" s="19">
        <v>2.3908443011783911E-4</v>
      </c>
      <c r="D12" s="16">
        <f t="shared" si="0"/>
        <v>1.0195994052453539E-3</v>
      </c>
    </row>
    <row r="13" spans="1:4" ht="60">
      <c r="A13" s="6" t="s">
        <v>133</v>
      </c>
      <c r="B13" s="7" t="s">
        <v>59</v>
      </c>
      <c r="C13" s="19">
        <v>4.1275916807043317E-2</v>
      </c>
      <c r="D13" s="16">
        <f t="shared" si="0"/>
        <v>0.17602526524489867</v>
      </c>
    </row>
    <row r="14" spans="1:4" ht="45">
      <c r="A14" s="6" t="s">
        <v>134</v>
      </c>
      <c r="B14" s="7" t="s">
        <v>61</v>
      </c>
      <c r="C14" s="19">
        <v>6.4924759786730524E-5</v>
      </c>
      <c r="D14" s="16">
        <f t="shared" si="0"/>
        <v>2.768781155327465E-4</v>
      </c>
    </row>
    <row r="15" spans="1:4" ht="75">
      <c r="A15" s="6" t="s">
        <v>135</v>
      </c>
      <c r="B15" s="7" t="s">
        <v>63</v>
      </c>
      <c r="C15" s="19">
        <v>7.7343269700000002E-3</v>
      </c>
      <c r="D15" s="16">
        <f t="shared" si="0"/>
        <v>3.2983809002946438E-2</v>
      </c>
    </row>
    <row r="16" spans="1:4" ht="45">
      <c r="A16" s="6" t="s">
        <v>66</v>
      </c>
      <c r="B16" s="7" t="s">
        <v>65</v>
      </c>
      <c r="C16" s="19">
        <v>0</v>
      </c>
      <c r="D16" s="16">
        <f t="shared" si="0"/>
        <v>0</v>
      </c>
    </row>
    <row r="17" spans="1:4" ht="45">
      <c r="A17" s="6" t="s">
        <v>68</v>
      </c>
      <c r="B17" s="7" t="s">
        <v>67</v>
      </c>
      <c r="C17" s="19">
        <v>0</v>
      </c>
      <c r="D17" s="16">
        <f t="shared" si="0"/>
        <v>0</v>
      </c>
    </row>
    <row r="18" spans="1:4" ht="60">
      <c r="A18" s="6" t="s">
        <v>136</v>
      </c>
      <c r="B18" s="7" t="s">
        <v>69</v>
      </c>
      <c r="C18" s="19">
        <v>0</v>
      </c>
      <c r="D18" s="16">
        <f t="shared" si="0"/>
        <v>0</v>
      </c>
    </row>
    <row r="19" spans="1:4">
      <c r="A19" s="6" t="s">
        <v>72</v>
      </c>
      <c r="B19" s="7" t="s">
        <v>71</v>
      </c>
      <c r="C19" s="19">
        <v>0</v>
      </c>
      <c r="D19" s="16">
        <f t="shared" si="0"/>
        <v>0</v>
      </c>
    </row>
    <row r="20" spans="1:4" ht="30">
      <c r="A20" s="6" t="s">
        <v>74</v>
      </c>
      <c r="B20" s="7" t="s">
        <v>73</v>
      </c>
      <c r="C20" s="19">
        <v>0</v>
      </c>
      <c r="D20" s="16">
        <f t="shared" si="0"/>
        <v>0</v>
      </c>
    </row>
    <row r="21" spans="1:4" ht="75">
      <c r="A21" s="6" t="s">
        <v>137</v>
      </c>
      <c r="B21" s="7" t="s">
        <v>75</v>
      </c>
      <c r="C21" s="19">
        <v>0</v>
      </c>
      <c r="D21" s="16">
        <f t="shared" si="0"/>
        <v>0</v>
      </c>
    </row>
    <row r="22" spans="1:4" ht="30">
      <c r="A22" s="6" t="s">
        <v>78</v>
      </c>
      <c r="B22" s="7" t="s">
        <v>77</v>
      </c>
      <c r="C22" s="19">
        <v>0</v>
      </c>
      <c r="D22" s="16">
        <f t="shared" si="0"/>
        <v>0</v>
      </c>
    </row>
    <row r="23" spans="1:4" ht="30">
      <c r="A23" s="6" t="s">
        <v>80</v>
      </c>
      <c r="B23" s="7" t="s">
        <v>79</v>
      </c>
      <c r="C23" s="19">
        <v>7.7216549000000004E-3</v>
      </c>
      <c r="D23" s="16">
        <f t="shared" si="0"/>
        <v>3.292976769616264E-2</v>
      </c>
    </row>
    <row r="24" spans="1:4" ht="30">
      <c r="A24" s="6" t="s">
        <v>82</v>
      </c>
      <c r="B24" s="7" t="s">
        <v>81</v>
      </c>
      <c r="C24" s="19">
        <v>0</v>
      </c>
      <c r="D24" s="16">
        <f t="shared" si="0"/>
        <v>0</v>
      </c>
    </row>
    <row r="25" spans="1:4" ht="30">
      <c r="A25" s="6" t="s">
        <v>138</v>
      </c>
      <c r="B25" s="7" t="s">
        <v>83</v>
      </c>
      <c r="C25" s="19">
        <v>0</v>
      </c>
      <c r="D25" s="16">
        <f t="shared" si="0"/>
        <v>0</v>
      </c>
    </row>
    <row r="26" spans="1:4">
      <c r="A26" s="6" t="s">
        <v>86</v>
      </c>
      <c r="B26" s="7" t="s">
        <v>85</v>
      </c>
      <c r="C26" s="19">
        <v>0</v>
      </c>
      <c r="D26" s="16">
        <f t="shared" si="0"/>
        <v>0</v>
      </c>
    </row>
    <row r="27" spans="1:4" ht="30">
      <c r="A27" s="6" t="s">
        <v>139</v>
      </c>
      <c r="B27" s="7" t="s">
        <v>87</v>
      </c>
      <c r="C27" s="19">
        <v>0</v>
      </c>
      <c r="D27" s="16">
        <f t="shared" si="0"/>
        <v>0</v>
      </c>
    </row>
    <row r="28" spans="1:4">
      <c r="A28" s="6" t="s">
        <v>90</v>
      </c>
      <c r="B28" s="7" t="s">
        <v>89</v>
      </c>
      <c r="C28" s="19">
        <v>0</v>
      </c>
      <c r="D28" s="16">
        <f t="shared" si="0"/>
        <v>0</v>
      </c>
    </row>
    <row r="29" spans="1:4" ht="30">
      <c r="A29" s="6" t="s">
        <v>140</v>
      </c>
      <c r="B29" s="7" t="s">
        <v>91</v>
      </c>
      <c r="C29" s="19">
        <v>0</v>
      </c>
      <c r="D29" s="16">
        <f t="shared" si="0"/>
        <v>0</v>
      </c>
    </row>
    <row r="30" spans="1:4" ht="45">
      <c r="A30" s="6" t="s">
        <v>141</v>
      </c>
      <c r="B30" s="7" t="s">
        <v>93</v>
      </c>
      <c r="C30" s="19">
        <v>0</v>
      </c>
      <c r="D30" s="16">
        <f t="shared" si="0"/>
        <v>0</v>
      </c>
    </row>
    <row r="31" spans="1:4" ht="30">
      <c r="A31" s="6" t="s">
        <v>96</v>
      </c>
      <c r="B31" s="7" t="s">
        <v>95</v>
      </c>
      <c r="C31" s="19">
        <v>0</v>
      </c>
      <c r="D31" s="16">
        <f t="shared" si="0"/>
        <v>0</v>
      </c>
    </row>
    <row r="32" spans="1:4" ht="60">
      <c r="A32" s="6" t="s">
        <v>142</v>
      </c>
      <c r="B32" s="7" t="s">
        <v>97</v>
      </c>
      <c r="C32" s="19">
        <v>0</v>
      </c>
      <c r="D32" s="16">
        <f t="shared" si="0"/>
        <v>0</v>
      </c>
    </row>
    <row r="33" spans="1:4" ht="60">
      <c r="A33" s="6" t="s">
        <v>143</v>
      </c>
      <c r="B33" s="7" t="s">
        <v>99</v>
      </c>
      <c r="C33" s="19">
        <v>0</v>
      </c>
      <c r="D33" s="16">
        <f t="shared" si="0"/>
        <v>0</v>
      </c>
    </row>
    <row r="34" spans="1:4" ht="45">
      <c r="A34" s="6" t="s">
        <v>144</v>
      </c>
      <c r="B34" s="7" t="s">
        <v>101</v>
      </c>
      <c r="C34" s="19">
        <v>0</v>
      </c>
      <c r="D34" s="16">
        <f t="shared" si="0"/>
        <v>0</v>
      </c>
    </row>
    <row r="35" spans="1:4" ht="60">
      <c r="A35" s="6" t="s">
        <v>145</v>
      </c>
      <c r="B35" s="7" t="s">
        <v>103</v>
      </c>
      <c r="C35" s="19">
        <v>0</v>
      </c>
      <c r="D35" s="16">
        <f t="shared" si="0"/>
        <v>0</v>
      </c>
    </row>
    <row r="36" spans="1:4" ht="60">
      <c r="A36" s="6" t="s">
        <v>146</v>
      </c>
      <c r="B36" s="7" t="s">
        <v>105</v>
      </c>
      <c r="C36" s="19">
        <v>0</v>
      </c>
      <c r="D36" s="16">
        <f t="shared" si="0"/>
        <v>0</v>
      </c>
    </row>
    <row r="37" spans="1:4" ht="60">
      <c r="A37" s="6" t="s">
        <v>147</v>
      </c>
      <c r="B37" s="7" t="s">
        <v>107</v>
      </c>
      <c r="C37" s="19">
        <v>0</v>
      </c>
      <c r="D37" s="16">
        <f t="shared" si="0"/>
        <v>0</v>
      </c>
    </row>
    <row r="38" spans="1:4" ht="105">
      <c r="A38" s="6" t="s">
        <v>148</v>
      </c>
      <c r="B38" s="7" t="s">
        <v>109</v>
      </c>
      <c r="C38" s="19">
        <v>0</v>
      </c>
      <c r="D38" s="16">
        <f t="shared" si="0"/>
        <v>0</v>
      </c>
    </row>
    <row r="39" spans="1:4" ht="105">
      <c r="A39" s="6" t="s">
        <v>149</v>
      </c>
      <c r="B39" s="7" t="s">
        <v>111</v>
      </c>
      <c r="C39" s="19">
        <v>0</v>
      </c>
      <c r="D39" s="16">
        <f t="shared" si="0"/>
        <v>0</v>
      </c>
    </row>
    <row r="40" spans="1:4" ht="90">
      <c r="A40" s="6" t="s">
        <v>150</v>
      </c>
      <c r="B40" s="7" t="s">
        <v>113</v>
      </c>
      <c r="C40" s="19">
        <v>0</v>
      </c>
      <c r="D40" s="16">
        <f t="shared" si="0"/>
        <v>0</v>
      </c>
    </row>
    <row r="41" spans="1:4">
      <c r="A41" s="6" t="s">
        <v>116</v>
      </c>
      <c r="B41" s="7" t="s">
        <v>115</v>
      </c>
      <c r="C41" s="19">
        <v>0</v>
      </c>
      <c r="D41" s="16">
        <f t="shared" si="0"/>
        <v>0</v>
      </c>
    </row>
    <row r="42" spans="1:4" ht="30">
      <c r="A42" s="6" t="s">
        <v>118</v>
      </c>
      <c r="B42" s="7" t="s">
        <v>117</v>
      </c>
      <c r="C42" s="19">
        <v>0</v>
      </c>
      <c r="D42" s="16">
        <f t="shared" si="0"/>
        <v>0</v>
      </c>
    </row>
    <row r="43" spans="1:4" ht="30">
      <c r="A43" s="6" t="s">
        <v>120</v>
      </c>
      <c r="B43" s="7" t="s">
        <v>119</v>
      </c>
      <c r="C43" s="19">
        <v>0</v>
      </c>
      <c r="D43" s="16">
        <f t="shared" si="0"/>
        <v>0</v>
      </c>
    </row>
    <row r="44" spans="1:4">
      <c r="C44">
        <f>SUM(C3:C43)</f>
        <v>0.23448859315517787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LISTA EMISII FINALE PE NFR</vt:lpstr>
      <vt:lpstr>NOx</vt:lpstr>
      <vt:lpstr>SO2_SOx</vt:lpstr>
      <vt:lpstr>PM10</vt:lpstr>
      <vt:lpstr>CO</vt:lpstr>
      <vt:lpstr>CH4</vt:lpstr>
      <vt:lpstr>CO2</vt:lpstr>
      <vt:lpstr>Cr</vt:lpstr>
      <vt:lpstr>Cu</vt:lpstr>
      <vt:lpstr>NH3</vt:lpstr>
      <vt:lpstr>Hg</vt:lpstr>
      <vt:lpstr>As</vt:lpstr>
      <vt:lpstr>Cd</vt:lpstr>
      <vt:lpstr>N2O</vt:lpstr>
      <vt:lpstr>Ni</vt:lpstr>
      <vt:lpstr>NMVOC</vt:lpstr>
      <vt:lpstr>PM2,5</vt:lpstr>
      <vt:lpstr>Se</vt:lpstr>
      <vt:lpstr>TSP</vt:lpstr>
      <vt:lpstr>Zn</vt:lpstr>
      <vt:lpstr>PCDD+PCDF</vt:lpstr>
      <vt:lpstr>PCB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2016-12-05T12:59:47Z</dcterms:modified>
</cp:coreProperties>
</file>