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CD740BA-A40C-42BA-936E-0908F6160E1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2019 - ram" sheetId="5" r:id="rId1"/>
    <sheet name="an 2019-gestiune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3" i="4" l="1"/>
  <c r="L78" i="4"/>
  <c r="L51" i="4"/>
  <c r="I337" i="4" l="1"/>
  <c r="L163" i="4"/>
  <c r="L191" i="4" s="1"/>
  <c r="L220" i="4" s="1"/>
  <c r="L252" i="4" s="1"/>
  <c r="L283" i="4" s="1"/>
  <c r="L311" i="4" s="1"/>
  <c r="L337" i="4" s="1"/>
  <c r="I163" i="4"/>
  <c r="I191" i="4" s="1"/>
  <c r="I220" i="4" s="1"/>
  <c r="I252" i="4" s="1"/>
  <c r="I283" i="4" s="1"/>
  <c r="L105" i="4"/>
  <c r="I105" i="4"/>
  <c r="I78" i="4"/>
  <c r="I51" i="4"/>
  <c r="G20" i="4"/>
  <c r="G51" i="4" s="1"/>
  <c r="I20" i="4"/>
  <c r="L20" i="4"/>
  <c r="N51" i="4" l="1"/>
  <c r="G78" i="4"/>
  <c r="G105" i="4" s="1"/>
  <c r="G133" i="4" s="1"/>
  <c r="N133" i="4" s="1"/>
  <c r="N20" i="4"/>
  <c r="G163" i="4" l="1"/>
  <c r="G191" i="4" s="1"/>
  <c r="G220" i="4" s="1"/>
  <c r="N78" i="4"/>
  <c r="N105" i="4"/>
  <c r="L106" i="4"/>
  <c r="L134" i="4" s="1"/>
  <c r="L164" i="4" s="1"/>
  <c r="L192" i="4" s="1"/>
  <c r="L221" i="4" s="1"/>
  <c r="L253" i="4" s="1"/>
  <c r="L284" i="4" s="1"/>
  <c r="L312" i="4" s="1"/>
  <c r="L338" i="4" s="1"/>
  <c r="I106" i="4"/>
  <c r="I134" i="4" s="1"/>
  <c r="I164" i="4" s="1"/>
  <c r="I192" i="4" s="1"/>
  <c r="I221" i="4" s="1"/>
  <c r="I253" i="4" s="1"/>
  <c r="I284" i="4" s="1"/>
  <c r="I312" i="4" s="1"/>
  <c r="I338" i="4" s="1"/>
  <c r="I104" i="4"/>
  <c r="I132" i="4" s="1"/>
  <c r="I162" i="4" s="1"/>
  <c r="I190" i="4" s="1"/>
  <c r="I219" i="4" s="1"/>
  <c r="I251" i="4" s="1"/>
  <c r="I282" i="4" s="1"/>
  <c r="I310" i="4" s="1"/>
  <c r="I336" i="4" s="1"/>
  <c r="I103" i="4"/>
  <c r="I131" i="4" s="1"/>
  <c r="I161" i="4" s="1"/>
  <c r="I189" i="4" s="1"/>
  <c r="I218" i="4" s="1"/>
  <c r="I250" i="4" s="1"/>
  <c r="I281" i="4" s="1"/>
  <c r="I309" i="4" s="1"/>
  <c r="I335" i="4" s="1"/>
  <c r="I79" i="4"/>
  <c r="I77" i="4"/>
  <c r="I76" i="4"/>
  <c r="I52" i="4"/>
  <c r="I50" i="4"/>
  <c r="I49" i="4"/>
  <c r="L19" i="4"/>
  <c r="L50" i="4" s="1"/>
  <c r="L77" i="4" s="1"/>
  <c r="L104" i="4" s="1"/>
  <c r="L132" i="4" s="1"/>
  <c r="L162" i="4" s="1"/>
  <c r="L190" i="4" s="1"/>
  <c r="I19" i="4"/>
  <c r="G19" i="4"/>
  <c r="N163" i="4" l="1"/>
  <c r="N191" i="4"/>
  <c r="G252" i="4"/>
  <c r="N220" i="4"/>
  <c r="N19" i="4"/>
  <c r="G50" i="4"/>
  <c r="N50" i="4" s="1"/>
  <c r="N252" i="4" l="1"/>
  <c r="G283" i="4"/>
  <c r="L219" i="4"/>
  <c r="L251" i="4" s="1"/>
  <c r="L282" i="4" s="1"/>
  <c r="L310" i="4" s="1"/>
  <c r="L336" i="4" s="1"/>
  <c r="G77" i="4"/>
  <c r="N77" i="4" s="1"/>
  <c r="I46" i="4"/>
  <c r="I73" i="4" s="1"/>
  <c r="I100" i="4" s="1"/>
  <c r="I128" i="4" s="1"/>
  <c r="I158" i="4" s="1"/>
  <c r="I186" i="4" s="1"/>
  <c r="I215" i="4" s="1"/>
  <c r="I247" i="4" s="1"/>
  <c r="I278" i="4" s="1"/>
  <c r="I306" i="4" s="1"/>
  <c r="I332" i="4" s="1"/>
  <c r="I47" i="4"/>
  <c r="I74" i="4" s="1"/>
  <c r="I101" i="4" s="1"/>
  <c r="I129" i="4" s="1"/>
  <c r="I159" i="4" s="1"/>
  <c r="I187" i="4" s="1"/>
  <c r="I216" i="4" s="1"/>
  <c r="I248" i="4" s="1"/>
  <c r="I279" i="4" s="1"/>
  <c r="I307" i="4" s="1"/>
  <c r="I333" i="4" s="1"/>
  <c r="I48" i="4"/>
  <c r="I75" i="4" s="1"/>
  <c r="I102" i="4" s="1"/>
  <c r="I130" i="4" s="1"/>
  <c r="I160" i="4" s="1"/>
  <c r="I188" i="4" s="1"/>
  <c r="I217" i="4" s="1"/>
  <c r="I249" i="4" s="1"/>
  <c r="I280" i="4" s="1"/>
  <c r="I308" i="4" s="1"/>
  <c r="I334" i="4" s="1"/>
  <c r="L17" i="4"/>
  <c r="L48" i="4" s="1"/>
  <c r="G17" i="4"/>
  <c r="N283" i="4" l="1"/>
  <c r="G311" i="4"/>
  <c r="L75" i="4"/>
  <c r="L102" i="4" s="1"/>
  <c r="L130" i="4" s="1"/>
  <c r="L160" i="4" s="1"/>
  <c r="L188" i="4" s="1"/>
  <c r="L217" i="4" s="1"/>
  <c r="L249" i="4" s="1"/>
  <c r="L280" i="4" s="1"/>
  <c r="L308" i="4" s="1"/>
  <c r="L334" i="4" s="1"/>
  <c r="G104" i="4"/>
  <c r="N104" i="4" s="1"/>
  <c r="N17" i="4"/>
  <c r="G48" i="4"/>
  <c r="G14" i="4"/>
  <c r="G15" i="4"/>
  <c r="G47" i="4"/>
  <c r="G74" i="4" s="1"/>
  <c r="G101" i="4" s="1"/>
  <c r="G129" i="4" s="1"/>
  <c r="G18" i="4"/>
  <c r="N311" i="4" l="1"/>
  <c r="G337" i="4"/>
  <c r="N337" i="4" s="1"/>
  <c r="G49" i="4"/>
  <c r="G159" i="4"/>
  <c r="G187" i="4" s="1"/>
  <c r="G216" i="4" s="1"/>
  <c r="G248" i="4" s="1"/>
  <c r="G132" i="4"/>
  <c r="N132" i="4" s="1"/>
  <c r="N48" i="4"/>
  <c r="G75" i="4"/>
  <c r="G46" i="4"/>
  <c r="G73" i="4" s="1"/>
  <c r="G100" i="4" s="1"/>
  <c r="G128" i="4" s="1"/>
  <c r="G45" i="4"/>
  <c r="G72" i="4" s="1"/>
  <c r="G99" i="4" s="1"/>
  <c r="G127" i="4" s="1"/>
  <c r="N16" i="4"/>
  <c r="L47" i="4"/>
  <c r="L74" i="4" s="1"/>
  <c r="L15" i="4"/>
  <c r="L46" i="4" s="1"/>
  <c r="L73" i="4" s="1"/>
  <c r="L100" i="4" s="1"/>
  <c r="L128" i="4" s="1"/>
  <c r="L158" i="4" s="1"/>
  <c r="L186" i="4" s="1"/>
  <c r="L215" i="4" s="1"/>
  <c r="L247" i="4" s="1"/>
  <c r="L278" i="4" s="1"/>
  <c r="L306" i="4" s="1"/>
  <c r="L332" i="4" s="1"/>
  <c r="L14" i="4"/>
  <c r="L45" i="4" s="1"/>
  <c r="L72" i="4" s="1"/>
  <c r="L99" i="4" s="1"/>
  <c r="L127" i="4" s="1"/>
  <c r="L157" i="4" s="1"/>
  <c r="L185" i="4" s="1"/>
  <c r="L214" i="4" s="1"/>
  <c r="L246" i="4" s="1"/>
  <c r="L277" i="4" s="1"/>
  <c r="L305" i="4" s="1"/>
  <c r="L331" i="4" s="1"/>
  <c r="I14" i="4"/>
  <c r="I45" i="4" s="1"/>
  <c r="I72" i="4" s="1"/>
  <c r="I99" i="4" s="1"/>
  <c r="I127" i="4" s="1"/>
  <c r="I157" i="4" s="1"/>
  <c r="I185" i="4" s="1"/>
  <c r="I214" i="4" s="1"/>
  <c r="I246" i="4" s="1"/>
  <c r="I277" i="4" s="1"/>
  <c r="I305" i="4" s="1"/>
  <c r="I331" i="4" s="1"/>
  <c r="L13" i="4"/>
  <c r="L44" i="4" s="1"/>
  <c r="L71" i="4" s="1"/>
  <c r="L98" i="4" s="1"/>
  <c r="L126" i="4" s="1"/>
  <c r="L156" i="4" s="1"/>
  <c r="L184" i="4" s="1"/>
  <c r="L213" i="4" s="1"/>
  <c r="L245" i="4" s="1"/>
  <c r="L276" i="4" s="1"/>
  <c r="L304" i="4" s="1"/>
  <c r="L330" i="4" s="1"/>
  <c r="I13" i="4"/>
  <c r="I44" i="4" s="1"/>
  <c r="I71" i="4" s="1"/>
  <c r="I98" i="4" s="1"/>
  <c r="I126" i="4" s="1"/>
  <c r="I156" i="4" s="1"/>
  <c r="I184" i="4" s="1"/>
  <c r="I213" i="4" s="1"/>
  <c r="I245" i="4" s="1"/>
  <c r="I276" i="4" s="1"/>
  <c r="I304" i="4" s="1"/>
  <c r="I330" i="4" s="1"/>
  <c r="G13" i="4"/>
  <c r="G76" i="4" l="1"/>
  <c r="N13" i="4"/>
  <c r="N47" i="4"/>
  <c r="G279" i="4"/>
  <c r="G307" i="4" s="1"/>
  <c r="G333" i="4" s="1"/>
  <c r="G157" i="4"/>
  <c r="N127" i="4"/>
  <c r="G158" i="4"/>
  <c r="N128" i="4"/>
  <c r="G162" i="4"/>
  <c r="N162" i="4" s="1"/>
  <c r="N74" i="4"/>
  <c r="L101" i="4"/>
  <c r="L129" i="4" s="1"/>
  <c r="N99" i="4"/>
  <c r="N100" i="4"/>
  <c r="N75" i="4"/>
  <c r="G102" i="4"/>
  <c r="G130" i="4" s="1"/>
  <c r="N72" i="4"/>
  <c r="N73" i="4"/>
  <c r="N14" i="4"/>
  <c r="N45" i="4"/>
  <c r="N15" i="4"/>
  <c r="N46" i="4"/>
  <c r="G44" i="4"/>
  <c r="G103" i="4" l="1"/>
  <c r="G190" i="4"/>
  <c r="N190" i="4" s="1"/>
  <c r="N158" i="4"/>
  <c r="G186" i="4"/>
  <c r="N157" i="4"/>
  <c r="G185" i="4"/>
  <c r="G160" i="4"/>
  <c r="N130" i="4"/>
  <c r="L159" i="4"/>
  <c r="N129" i="4"/>
  <c r="N101" i="4"/>
  <c r="N102" i="4"/>
  <c r="N44" i="4"/>
  <c r="G71" i="4"/>
  <c r="L12" i="4"/>
  <c r="L18" i="4"/>
  <c r="L49" i="4" s="1"/>
  <c r="N49" i="4" s="1"/>
  <c r="L21" i="4"/>
  <c r="L52" i="4" s="1"/>
  <c r="L79" i="4" s="1"/>
  <c r="L11" i="4"/>
  <c r="L42" i="4" s="1"/>
  <c r="L69" i="4" s="1"/>
  <c r="L96" i="4" s="1"/>
  <c r="L124" i="4" s="1"/>
  <c r="L154" i="4" s="1"/>
  <c r="L182" i="4" s="1"/>
  <c r="L211" i="4" s="1"/>
  <c r="L243" i="4" s="1"/>
  <c r="L274" i="4" s="1"/>
  <c r="L302" i="4" s="1"/>
  <c r="L328" i="4" s="1"/>
  <c r="L10" i="4"/>
  <c r="L41" i="4" s="1"/>
  <c r="I12" i="4"/>
  <c r="I18" i="4"/>
  <c r="I21" i="4"/>
  <c r="I11" i="4"/>
  <c r="I10" i="4"/>
  <c r="G21" i="4"/>
  <c r="G52" i="4" s="1"/>
  <c r="G11" i="4"/>
  <c r="G42" i="4" s="1"/>
  <c r="G69" i="4" s="1"/>
  <c r="G96" i="4" s="1"/>
  <c r="G124" i="4" s="1"/>
  <c r="G10" i="4"/>
  <c r="N10" i="4" l="1"/>
  <c r="N18" i="4"/>
  <c r="G131" i="4"/>
  <c r="L68" i="4"/>
  <c r="L95" i="4" s="1"/>
  <c r="L123" i="4" s="1"/>
  <c r="L43" i="4"/>
  <c r="L70" i="4" s="1"/>
  <c r="L97" i="4" s="1"/>
  <c r="L125" i="4" s="1"/>
  <c r="L155" i="4" s="1"/>
  <c r="L183" i="4" s="1"/>
  <c r="L212" i="4" s="1"/>
  <c r="L244" i="4" s="1"/>
  <c r="L275" i="4" s="1"/>
  <c r="L303" i="4" s="1"/>
  <c r="L329" i="4" s="1"/>
  <c r="N185" i="4"/>
  <c r="G214" i="4"/>
  <c r="N186" i="4"/>
  <c r="G215" i="4"/>
  <c r="G219" i="4"/>
  <c r="N219" i="4" s="1"/>
  <c r="N159" i="4"/>
  <c r="L187" i="4"/>
  <c r="N160" i="4"/>
  <c r="G188" i="4"/>
  <c r="G154" i="4"/>
  <c r="G182" i="4" s="1"/>
  <c r="G211" i="4" s="1"/>
  <c r="G243" i="4" s="1"/>
  <c r="L76" i="4"/>
  <c r="N52" i="4"/>
  <c r="G79" i="4"/>
  <c r="G106" i="4" s="1"/>
  <c r="N71" i="4"/>
  <c r="G98" i="4"/>
  <c r="G126" i="4" s="1"/>
  <c r="N41" i="4"/>
  <c r="G41" i="4"/>
  <c r="G68" i="4" s="1"/>
  <c r="G95" i="4" s="1"/>
  <c r="G123" i="4" s="1"/>
  <c r="G153" i="4" s="1"/>
  <c r="G181" i="4" s="1"/>
  <c r="G210" i="4" s="1"/>
  <c r="G43" i="4"/>
  <c r="G70" i="4" s="1"/>
  <c r="G97" i="4" s="1"/>
  <c r="G125" i="4" s="1"/>
  <c r="N12" i="4"/>
  <c r="I41" i="4"/>
  <c r="I68" i="4" s="1"/>
  <c r="I95" i="4" s="1"/>
  <c r="I123" i="4" s="1"/>
  <c r="I153" i="4" s="1"/>
  <c r="I181" i="4" s="1"/>
  <c r="I210" i="4" s="1"/>
  <c r="I242" i="4" s="1"/>
  <c r="I273" i="4" s="1"/>
  <c r="I327" i="4" s="1"/>
  <c r="I42" i="4"/>
  <c r="I43" i="4"/>
  <c r="N11" i="4"/>
  <c r="N21" i="4"/>
  <c r="N68" i="4" l="1"/>
  <c r="N95" i="4" s="1"/>
  <c r="N123" i="4" s="1"/>
  <c r="L103" i="4"/>
  <c r="N76" i="4"/>
  <c r="G242" i="4"/>
  <c r="G273" i="4" s="1"/>
  <c r="G301" i="4" s="1"/>
  <c r="G161" i="4"/>
  <c r="L153" i="4"/>
  <c r="G251" i="4"/>
  <c r="N251" i="4" s="1"/>
  <c r="N215" i="4"/>
  <c r="G247" i="4"/>
  <c r="N214" i="4"/>
  <c r="G246" i="4"/>
  <c r="G274" i="4"/>
  <c r="G302" i="4" s="1"/>
  <c r="G328" i="4" s="1"/>
  <c r="N188" i="4"/>
  <c r="N187" i="4"/>
  <c r="L216" i="4"/>
  <c r="G155" i="4"/>
  <c r="G183" i="4" s="1"/>
  <c r="G212" i="4" s="1"/>
  <c r="G244" i="4" s="1"/>
  <c r="G156" i="4"/>
  <c r="N126" i="4"/>
  <c r="N79" i="4"/>
  <c r="N98" i="4"/>
  <c r="N43" i="4"/>
  <c r="I70" i="4"/>
  <c r="I97" i="4" s="1"/>
  <c r="I125" i="4" s="1"/>
  <c r="I155" i="4" s="1"/>
  <c r="I183" i="4" s="1"/>
  <c r="I212" i="4" s="1"/>
  <c r="I244" i="4" s="1"/>
  <c r="I275" i="4" s="1"/>
  <c r="I303" i="4" s="1"/>
  <c r="I329" i="4" s="1"/>
  <c r="N42" i="4"/>
  <c r="I69" i="4"/>
  <c r="G327" i="4" l="1"/>
  <c r="L131" i="4"/>
  <c r="N103" i="4"/>
  <c r="N153" i="4"/>
  <c r="L181" i="4"/>
  <c r="G189" i="4"/>
  <c r="N216" i="4"/>
  <c r="L248" i="4"/>
  <c r="N217" i="4"/>
  <c r="G249" i="4"/>
  <c r="N70" i="4"/>
  <c r="N244" i="4"/>
  <c r="G275" i="4"/>
  <c r="N246" i="4"/>
  <c r="G277" i="4"/>
  <c r="N247" i="4"/>
  <c r="G278" i="4"/>
  <c r="G282" i="4"/>
  <c r="N282" i="4" s="1"/>
  <c r="N212" i="4"/>
  <c r="N156" i="4"/>
  <c r="G184" i="4"/>
  <c r="N183" i="4"/>
  <c r="N106" i="4"/>
  <c r="G134" i="4"/>
  <c r="N134" i="4" s="1"/>
  <c r="N125" i="4"/>
  <c r="N155" i="4"/>
  <c r="N97" i="4"/>
  <c r="N69" i="4"/>
  <c r="I96" i="4"/>
  <c r="L161" i="4" l="1"/>
  <c r="N131" i="4"/>
  <c r="G218" i="4"/>
  <c r="L210" i="4"/>
  <c r="N181" i="4"/>
  <c r="G310" i="4"/>
  <c r="N310" i="4" s="1"/>
  <c r="N278" i="4"/>
  <c r="G306" i="4"/>
  <c r="N277" i="4"/>
  <c r="G305" i="4"/>
  <c r="N275" i="4"/>
  <c r="G303" i="4"/>
  <c r="N249" i="4"/>
  <c r="G280" i="4"/>
  <c r="L279" i="4"/>
  <c r="N248" i="4"/>
  <c r="N184" i="4"/>
  <c r="G213" i="4"/>
  <c r="N96" i="4"/>
  <c r="I124" i="4"/>
  <c r="G164" i="4"/>
  <c r="L189" i="4" l="1"/>
  <c r="N161" i="4"/>
  <c r="L242" i="4"/>
  <c r="L273" i="4" s="1"/>
  <c r="L301" i="4" s="1"/>
  <c r="N210" i="4"/>
  <c r="G250" i="4"/>
  <c r="G192" i="4"/>
  <c r="G221" i="4" s="1"/>
  <c r="N164" i="4"/>
  <c r="N303" i="4"/>
  <c r="G329" i="4"/>
  <c r="N329" i="4" s="1"/>
  <c r="N305" i="4"/>
  <c r="G331" i="4"/>
  <c r="N331" i="4" s="1"/>
  <c r="N306" i="4"/>
  <c r="G332" i="4"/>
  <c r="N332" i="4" s="1"/>
  <c r="G336" i="4"/>
  <c r="N336" i="4" s="1"/>
  <c r="N279" i="4"/>
  <c r="L307" i="4"/>
  <c r="N280" i="4"/>
  <c r="G308" i="4"/>
  <c r="N213" i="4"/>
  <c r="G245" i="4"/>
  <c r="I154" i="4"/>
  <c r="N124" i="4"/>
  <c r="N242" i="4" l="1"/>
  <c r="N273" i="4" s="1"/>
  <c r="L327" i="4"/>
  <c r="N301" i="4"/>
  <c r="L218" i="4"/>
  <c r="N189" i="4"/>
  <c r="N192" i="4"/>
  <c r="G281" i="4"/>
  <c r="N307" i="4"/>
  <c r="L333" i="4"/>
  <c r="N333" i="4" s="1"/>
  <c r="N308" i="4"/>
  <c r="G334" i="4"/>
  <c r="N334" i="4" s="1"/>
  <c r="N221" i="4"/>
  <c r="G253" i="4"/>
  <c r="N245" i="4"/>
  <c r="G276" i="4"/>
  <c r="N154" i="4"/>
  <c r="I182" i="4"/>
  <c r="L250" i="4" l="1"/>
  <c r="N218" i="4"/>
  <c r="N327" i="4"/>
  <c r="G309" i="4"/>
  <c r="N276" i="4"/>
  <c r="G304" i="4"/>
  <c r="N253" i="4"/>
  <c r="G284" i="4"/>
  <c r="N182" i="4"/>
  <c r="I211" i="4"/>
  <c r="L281" i="4" l="1"/>
  <c r="N250" i="4"/>
  <c r="G335" i="4"/>
  <c r="N304" i="4"/>
  <c r="G330" i="4"/>
  <c r="N330" i="4" s="1"/>
  <c r="N284" i="4"/>
  <c r="G312" i="4"/>
  <c r="G338" i="4" s="1"/>
  <c r="N338" i="4" s="1"/>
  <c r="N211" i="4"/>
  <c r="I243" i="4"/>
  <c r="L309" i="4" l="1"/>
  <c r="N281" i="4"/>
  <c r="N312" i="4"/>
  <c r="I274" i="4"/>
  <c r="N243" i="4"/>
  <c r="L335" i="4" l="1"/>
  <c r="N335" i="4" s="1"/>
  <c r="N309" i="4"/>
  <c r="N274" i="4"/>
  <c r="I302" i="4"/>
  <c r="N302" i="4" l="1"/>
  <c r="I328" i="4"/>
  <c r="N328" i="4" s="1"/>
</calcChain>
</file>

<file path=xl/sharedStrings.xml><?xml version="1.0" encoding="utf-8"?>
<sst xmlns="http://schemas.openxmlformats.org/spreadsheetml/2006/main" count="1211" uniqueCount="256">
  <si>
    <t>Gestionarea deşeurilor</t>
  </si>
  <si>
    <t>Nr. crt.</t>
  </si>
  <si>
    <t>Sursa</t>
  </si>
  <si>
    <t>Denumire deşeu</t>
  </si>
  <si>
    <t>Cod deşeu conform H.G. 856/2002</t>
  </si>
  <si>
    <t>cumulat</t>
  </si>
  <si>
    <t xml:space="preserve">Luna </t>
  </si>
  <si>
    <t>Valorificare (t)</t>
  </si>
  <si>
    <t>Generat (t)</t>
  </si>
  <si>
    <t>Eliminare (t)</t>
  </si>
  <si>
    <t xml:space="preserve">Stoc 
luna
</t>
  </si>
  <si>
    <t>Dejectii animaliere</t>
  </si>
  <si>
    <t xml:space="preserve">Deseuri de tesuturi animale </t>
  </si>
  <si>
    <t>Deseuri de ambalaje hartie-carton</t>
  </si>
  <si>
    <t>Deseuri menajere</t>
  </si>
  <si>
    <t>02.01.06</t>
  </si>
  <si>
    <t>02.01.02</t>
  </si>
  <si>
    <t>15.01.01</t>
  </si>
  <si>
    <t>18.02.02*</t>
  </si>
  <si>
    <t>15.01.10*</t>
  </si>
  <si>
    <t>20.03.01</t>
  </si>
  <si>
    <r>
      <t xml:space="preserve">Luna </t>
    </r>
    <r>
      <rPr>
        <b/>
        <u/>
        <sz val="11"/>
        <color theme="1"/>
        <rFont val="Arial Narrow"/>
        <family val="2"/>
      </rPr>
      <t>ianuarie</t>
    </r>
  </si>
  <si>
    <r>
      <t xml:space="preserve">Luna </t>
    </r>
    <r>
      <rPr>
        <b/>
        <u/>
        <sz val="11"/>
        <color theme="1"/>
        <rFont val="Arial Narrow"/>
        <family val="2"/>
      </rPr>
      <t>februarie</t>
    </r>
  </si>
  <si>
    <t>Agent economic eliminator</t>
  </si>
  <si>
    <t>Agent economic valorificator</t>
  </si>
  <si>
    <t>—</t>
  </si>
  <si>
    <t>Deseuri de ambalaje mase plastice</t>
  </si>
  <si>
    <t>15.01.02</t>
  </si>
  <si>
    <t>Deseuri metalice</t>
  </si>
  <si>
    <t>02.01.10</t>
  </si>
  <si>
    <t>Deseuri uleioase</t>
  </si>
  <si>
    <t>13.02.05* 13.03.07*</t>
  </si>
  <si>
    <t>Activitate crestere pasari</t>
  </si>
  <si>
    <t>Activitate mentenanta</t>
  </si>
  <si>
    <t>Activitate personal</t>
  </si>
  <si>
    <t>Namol statie de epurare</t>
  </si>
  <si>
    <t>19.08.12</t>
  </si>
  <si>
    <t>Statie epurare</t>
  </si>
  <si>
    <t>Deseuri a caror colectare si eliminare fac obiectul unor masuri speciale pentru prevenirea infectiilor</t>
  </si>
  <si>
    <t>Ambalaje care contin reziduuri sau sunt contaminate cu substante periculoase</t>
  </si>
  <si>
    <t>Gestionare materii prime si auxiliare</t>
  </si>
  <si>
    <t>Tuburi fluorescente si alte deseuri cu continut de mercur</t>
  </si>
  <si>
    <t>20.01.21 *</t>
  </si>
  <si>
    <t>Identificarea dispozitivului</t>
  </si>
  <si>
    <t>Numele instalaţiei</t>
  </si>
  <si>
    <t>Adresa instalaţiei</t>
  </si>
  <si>
    <t>Cod poştal /Cod ţară</t>
  </si>
  <si>
    <t>Codul CAEN (4 cifre sub forma xxxx)</t>
  </si>
  <si>
    <r>
      <t>0</t>
    </r>
    <r>
      <rPr>
        <b/>
        <sz val="8"/>
        <color theme="0"/>
        <rFont val="Arial Narrow"/>
        <family val="2"/>
      </rPr>
      <t>'</t>
    </r>
    <r>
      <rPr>
        <b/>
        <sz val="12"/>
        <color theme="1"/>
        <rFont val="Arial Narrow"/>
        <family val="2"/>
      </rPr>
      <t>147</t>
    </r>
  </si>
  <si>
    <t>Activitatea principală</t>
  </si>
  <si>
    <t xml:space="preserve">Cresterea pasarilor </t>
  </si>
  <si>
    <t>Volumul producţiei</t>
  </si>
  <si>
    <t>Autoritatea de reglementare</t>
  </si>
  <si>
    <t>Numărul instalaţiilor</t>
  </si>
  <si>
    <t>Numărul orelor de funcţionare pe an</t>
  </si>
  <si>
    <t>Numărul angajaţilor</t>
  </si>
  <si>
    <t>Numărul autorizaţiei de mediu</t>
  </si>
  <si>
    <t>Persoana de contact</t>
  </si>
  <si>
    <t>Bostina Adina </t>
  </si>
  <si>
    <t>Telefon nr.</t>
  </si>
  <si>
    <t xml:space="preserve">0238/710414 </t>
  </si>
  <si>
    <t>Fax nr.</t>
  </si>
  <si>
    <t xml:space="preserve">0238/710516 </t>
  </si>
  <si>
    <t>Adresa E-mail </t>
  </si>
  <si>
    <t>secretariat@avicolabuzau.ro</t>
  </si>
  <si>
    <t>A.P.M. Buzau</t>
  </si>
  <si>
    <t>Consumuri de materii prime</t>
  </si>
  <si>
    <t>Tip materie prima</t>
  </si>
  <si>
    <t>Unitate de masura</t>
  </si>
  <si>
    <t>Consum anual realizat</t>
  </si>
  <si>
    <t>Pui de o zi</t>
  </si>
  <si>
    <t xml:space="preserve">capete / an </t>
  </si>
  <si>
    <t>Furaje</t>
  </si>
  <si>
    <t>kg / an</t>
  </si>
  <si>
    <t>Productie</t>
  </si>
  <si>
    <t>Tip produs</t>
  </si>
  <si>
    <t>Productie maxima proiectata</t>
  </si>
  <si>
    <t>Productie anuala realizata</t>
  </si>
  <si>
    <t>Pui de carne</t>
  </si>
  <si>
    <t xml:space="preserve">Consum de energie si combustibil </t>
  </si>
  <si>
    <t>Energie electrica si combustibilli utilizati</t>
  </si>
  <si>
    <t>Consum anual</t>
  </si>
  <si>
    <t>Motorina</t>
  </si>
  <si>
    <t>litri</t>
  </si>
  <si>
    <t>mc</t>
  </si>
  <si>
    <t>Electricitate</t>
  </si>
  <si>
    <t>Kw</t>
  </si>
  <si>
    <t>Reclamatii</t>
  </si>
  <si>
    <t>Reclamatii de mediu</t>
  </si>
  <si>
    <t>Numar</t>
  </si>
  <si>
    <t>Solutionare</t>
  </si>
  <si>
    <t>Observatii</t>
  </si>
  <si>
    <t>Reclamatii primite</t>
  </si>
  <si>
    <t>Reclamatii care cer o actiune corectiva</t>
  </si>
  <si>
    <t>Categorii de reclamatii</t>
  </si>
  <si>
    <t xml:space="preserve">            • Miros</t>
  </si>
  <si>
    <t xml:space="preserve">            • Zgomot</t>
  </si>
  <si>
    <t xml:space="preserve">            • Apa</t>
  </si>
  <si>
    <t xml:space="preserve">            • Aer</t>
  </si>
  <si>
    <t xml:space="preserve">            • Procedurale</t>
  </si>
  <si>
    <t xml:space="preserve">            • Diverse</t>
  </si>
  <si>
    <t>Consumuri de apa</t>
  </si>
  <si>
    <t>Sursa proprie / terti</t>
  </si>
  <si>
    <t>Unitatea de masura</t>
  </si>
  <si>
    <t>Apa subterana</t>
  </si>
  <si>
    <t xml:space="preserve">Proprie </t>
  </si>
  <si>
    <t>Apa de suprafata</t>
  </si>
  <si>
    <t>Apa municipala</t>
  </si>
  <si>
    <t>Emisii in aer</t>
  </si>
  <si>
    <t>Nr.crt.</t>
  </si>
  <si>
    <t>Sursa / Echipament de depoluare</t>
  </si>
  <si>
    <t>Cos</t>
  </si>
  <si>
    <t>Combustibil utilizat</t>
  </si>
  <si>
    <t>Poluant</t>
  </si>
  <si>
    <r>
      <t xml:space="preserve">VLE                    </t>
    </r>
    <r>
      <rPr>
        <sz val="11"/>
        <color theme="1"/>
        <rFont val="Arial Narrow"/>
        <family val="2"/>
      </rPr>
      <t>( mg / m</t>
    </r>
    <r>
      <rPr>
        <sz val="11"/>
        <color theme="1"/>
        <rFont val="Calibri"/>
        <family val="2"/>
      </rPr>
      <t xml:space="preserve">³ </t>
    </r>
    <r>
      <rPr>
        <sz val="11"/>
        <color theme="1"/>
        <rFont val="Arial Narrow"/>
        <family val="2"/>
      </rPr>
      <t>)</t>
    </r>
  </si>
  <si>
    <t>Tip monitorizare continua / discontinua</t>
  </si>
  <si>
    <t>discontinua</t>
  </si>
  <si>
    <t>Emisii in apa</t>
  </si>
  <si>
    <t>Sursa generatoare</t>
  </si>
  <si>
    <t>Natura apei</t>
  </si>
  <si>
    <t>Punct de evacuare / prelevare ape uzate</t>
  </si>
  <si>
    <t>Poluanti existenti in apa uzata</t>
  </si>
  <si>
    <t>pH</t>
  </si>
  <si>
    <t>6,5 - 8,5</t>
  </si>
  <si>
    <t>Materii in suspensie</t>
  </si>
  <si>
    <t>CBO₅</t>
  </si>
  <si>
    <t>CCOCr</t>
  </si>
  <si>
    <t>NH₄+</t>
  </si>
  <si>
    <t>Fosfor total</t>
  </si>
  <si>
    <t>Detergenti sintetici biodegradabili</t>
  </si>
  <si>
    <t>Calitatea apei subterane</t>
  </si>
  <si>
    <t>Locul prelevarii probei</t>
  </si>
  <si>
    <t>Indicator de calitate analizat</t>
  </si>
  <si>
    <t>Gaz natural</t>
  </si>
  <si>
    <t>SO₂</t>
  </si>
  <si>
    <t>NO₂</t>
  </si>
  <si>
    <t>CO</t>
  </si>
  <si>
    <t>Pulberi</t>
  </si>
  <si>
    <t>Evacuare finala</t>
  </si>
  <si>
    <t>Semestru I</t>
  </si>
  <si>
    <t>Semestru II</t>
  </si>
  <si>
    <t>Azot amoniacal</t>
  </si>
  <si>
    <r>
      <t>Valoare masurata                                                                   ( mg / m</t>
    </r>
    <r>
      <rPr>
        <sz val="12"/>
        <color theme="1"/>
        <rFont val="Calibri"/>
        <family val="2"/>
      </rPr>
      <t>³ )</t>
    </r>
  </si>
  <si>
    <t xml:space="preserve">Gaz natural </t>
  </si>
  <si>
    <t>Centrala termica</t>
  </si>
  <si>
    <t>SC PROTECT COLECTOR SRL</t>
  </si>
  <si>
    <r>
      <t xml:space="preserve">Luna </t>
    </r>
    <r>
      <rPr>
        <b/>
        <u/>
        <sz val="11"/>
        <color theme="1"/>
        <rFont val="Arial Narrow"/>
        <family val="2"/>
      </rPr>
      <t>septembrie</t>
    </r>
  </si>
  <si>
    <r>
      <t xml:space="preserve">Luna </t>
    </r>
    <r>
      <rPr>
        <b/>
        <u/>
        <sz val="11"/>
        <color theme="1"/>
        <rFont val="Arial Narrow"/>
        <family val="2"/>
      </rPr>
      <t>octombrie</t>
    </r>
  </si>
  <si>
    <t xml:space="preserve">   </t>
  </si>
  <si>
    <r>
      <t xml:space="preserve">Luna            </t>
    </r>
    <r>
      <rPr>
        <b/>
        <u/>
        <sz val="11"/>
        <color theme="1"/>
        <rFont val="Arial Narrow"/>
        <family val="2"/>
      </rPr>
      <t>iulie</t>
    </r>
  </si>
  <si>
    <r>
      <t xml:space="preserve">Luna     </t>
    </r>
    <r>
      <rPr>
        <b/>
        <u/>
        <sz val="11"/>
        <color theme="1"/>
        <rFont val="Arial Narrow"/>
        <family val="2"/>
      </rPr>
      <t>iunie</t>
    </r>
  </si>
  <si>
    <r>
      <t xml:space="preserve">Luna       </t>
    </r>
    <r>
      <rPr>
        <b/>
        <u/>
        <sz val="11"/>
        <color theme="1"/>
        <rFont val="Arial Narrow"/>
        <family val="2"/>
      </rPr>
      <t>aprilie</t>
    </r>
  </si>
  <si>
    <r>
      <t xml:space="preserve">Luna           </t>
    </r>
    <r>
      <rPr>
        <b/>
        <u/>
        <sz val="11"/>
        <color theme="1"/>
        <rFont val="Arial Narrow"/>
        <family val="2"/>
      </rPr>
      <t>martie</t>
    </r>
  </si>
  <si>
    <r>
      <t xml:space="preserve">Luna                </t>
    </r>
    <r>
      <rPr>
        <b/>
        <u/>
        <sz val="11"/>
        <color theme="1"/>
        <rFont val="Arial Narrow"/>
        <family val="2"/>
      </rPr>
      <t>mai</t>
    </r>
  </si>
  <si>
    <r>
      <t xml:space="preserve">Luna             </t>
    </r>
    <r>
      <rPr>
        <b/>
        <u/>
        <sz val="11"/>
        <color theme="1"/>
        <rFont val="Arial Narrow"/>
        <family val="2"/>
      </rPr>
      <t>august</t>
    </r>
  </si>
  <si>
    <r>
      <t xml:space="preserve">Luna </t>
    </r>
    <r>
      <rPr>
        <b/>
        <u/>
        <sz val="11"/>
        <color theme="1"/>
        <rFont val="Arial Narrow"/>
        <family val="2"/>
      </rPr>
      <t>noiembrie</t>
    </r>
  </si>
  <si>
    <r>
      <t xml:space="preserve">Luna </t>
    </r>
    <r>
      <rPr>
        <b/>
        <u/>
        <sz val="11"/>
        <color theme="1"/>
        <rFont val="Arial Narrow"/>
        <family val="2"/>
      </rPr>
      <t>decembrie</t>
    </r>
  </si>
  <si>
    <t>Activitate crestere pasari / activitate personal</t>
  </si>
  <si>
    <t>Coordonatele amplasamentului                                                                                      (latitudine N, longitudine E)</t>
  </si>
  <si>
    <r>
      <t xml:space="preserve">VLE masurat                                                                                                                                                                 </t>
    </r>
    <r>
      <rPr>
        <sz val="10.5"/>
        <color theme="1"/>
        <rFont val="Arial Narrow"/>
        <family val="2"/>
      </rPr>
      <t xml:space="preserve">  (mg/l)</t>
    </r>
  </si>
  <si>
    <t>Ape uzate tehnologice / ape menajere</t>
  </si>
  <si>
    <r>
      <t xml:space="preserve">V.L.E. conf. Autorizatiei                               </t>
    </r>
    <r>
      <rPr>
        <sz val="10.5"/>
        <color theme="1"/>
        <rFont val="Arial Narrow"/>
        <family val="2"/>
      </rPr>
      <t xml:space="preserve">  (mg/l)</t>
    </r>
  </si>
  <si>
    <t>6,9</t>
  </si>
  <si>
    <t>&lt;0,065</t>
  </si>
  <si>
    <t>Reziduu filtrat la 105 °C</t>
  </si>
  <si>
    <t>SC AAYLEX PROD SA</t>
  </si>
  <si>
    <t>capete / serie                                           (7 serii / an)</t>
  </si>
  <si>
    <t>7,6</t>
  </si>
  <si>
    <t>7,3</t>
  </si>
  <si>
    <t>Raport anual de mediu Ferma Boldu  -  SC AVICOLA Buzau SA -  2019</t>
  </si>
  <si>
    <t xml:space="preserve">SC AVICOLA BUZAU SA  - Ferma Boldu </t>
  </si>
  <si>
    <t>Com. Boldu, jud Buzau</t>
  </si>
  <si>
    <t>Nord
45°19'45.3"</t>
  </si>
  <si>
    <t>Est
27°14'55.1"</t>
  </si>
  <si>
    <t>3/16.05.2019</t>
  </si>
  <si>
    <t>Raport anual de mediu Ferma Boldu -  SC AVICOLA Buzau SA -  2019</t>
  </si>
  <si>
    <t xml:space="preserve"> 456000 capete / serie</t>
  </si>
  <si>
    <t>456000 pui/serie ( 7 serii/an)</t>
  </si>
  <si>
    <t>8,08</t>
  </si>
  <si>
    <t>9,24</t>
  </si>
  <si>
    <t>28,2</t>
  </si>
  <si>
    <t>2,29</t>
  </si>
  <si>
    <t>7,6; 7,3; 7,0; 7,4</t>
  </si>
  <si>
    <t>19; 24; 11; 9,0</t>
  </si>
  <si>
    <t>9; 40; 14; 10</t>
  </si>
  <si>
    <t>36; 161; 57; 40</t>
  </si>
  <si>
    <t>1,36; 3,15; 0,200; &lt;0,064</t>
  </si>
  <si>
    <t>0,125; 1,12; 0,175; 0,245</t>
  </si>
  <si>
    <t>0,220; 1,96; 0,235;  0,245</t>
  </si>
  <si>
    <t>708; 863; 913; 537</t>
  </si>
  <si>
    <t>1,74</t>
  </si>
  <si>
    <t>Foraj de observatie 1</t>
  </si>
  <si>
    <t>Foraj de observatie 2</t>
  </si>
  <si>
    <t>Foraj de observatie 3</t>
  </si>
  <si>
    <t>1,39</t>
  </si>
  <si>
    <t>Azot total</t>
  </si>
  <si>
    <t>Azotati</t>
  </si>
  <si>
    <t>2,26</t>
  </si>
  <si>
    <t>5,6</t>
  </si>
  <si>
    <t>1,12</t>
  </si>
  <si>
    <t>&lt;2,0</t>
  </si>
  <si>
    <t>5,2</t>
  </si>
  <si>
    <t>6,8</t>
  </si>
  <si>
    <t>2,18</t>
  </si>
  <si>
    <t>1,24</t>
  </si>
  <si>
    <t>5,4</t>
  </si>
  <si>
    <t>7,5</t>
  </si>
  <si>
    <t>9,81</t>
  </si>
  <si>
    <t>0,996</t>
  </si>
  <si>
    <t>4,5</t>
  </si>
  <si>
    <t>7,4</t>
  </si>
  <si>
    <t>8,76</t>
  </si>
  <si>
    <t>0,895</t>
  </si>
  <si>
    <t>4,9</t>
  </si>
  <si>
    <t>1,03</t>
  </si>
  <si>
    <t>9,45</t>
  </si>
  <si>
    <t>7,7</t>
  </si>
  <si>
    <t>1,65</t>
  </si>
  <si>
    <t>10,04</t>
  </si>
  <si>
    <t>5,8</t>
  </si>
  <si>
    <t>1,88</t>
  </si>
  <si>
    <t>9,51</t>
  </si>
  <si>
    <t>0,340</t>
  </si>
  <si>
    <t>10,6</t>
  </si>
  <si>
    <t>5,5</t>
  </si>
  <si>
    <t>Calitatea solului</t>
  </si>
  <si>
    <t>Locul prelevării probei</t>
  </si>
  <si>
    <t>Valoare măsurată</t>
  </si>
  <si>
    <t>Unitate de măsura</t>
  </si>
  <si>
    <t>Carbon organic total</t>
  </si>
  <si>
    <t>Sulfati</t>
  </si>
  <si>
    <t>Cadmiu</t>
  </si>
  <si>
    <t>Plumb</t>
  </si>
  <si>
    <t>Cupru</t>
  </si>
  <si>
    <t>Zinc</t>
  </si>
  <si>
    <t>Continut de apă masică</t>
  </si>
  <si>
    <r>
      <t xml:space="preserve">Valoarea inregistrată la momentul autorizării                                                                   </t>
    </r>
    <r>
      <rPr>
        <sz val="10.5"/>
        <color theme="1"/>
        <rFont val="Arial Narrow"/>
        <family val="2"/>
      </rPr>
      <t xml:space="preserve">   (mg/l)</t>
    </r>
  </si>
  <si>
    <r>
      <t xml:space="preserve">Valoarea masurată   </t>
    </r>
    <r>
      <rPr>
        <sz val="10.5"/>
        <color theme="1"/>
        <rFont val="Arial Narrow"/>
        <family val="2"/>
      </rPr>
      <t>(mg/l)</t>
    </r>
  </si>
  <si>
    <t>unit. pH</t>
  </si>
  <si>
    <t>mg/kg</t>
  </si>
  <si>
    <t>mg/kg s.u.</t>
  </si>
  <si>
    <t>%</t>
  </si>
  <si>
    <t>Proba de sol a fost prelevata din zona incineratorului, de la o adancime de 30 cm.</t>
  </si>
  <si>
    <t>7,1</t>
  </si>
  <si>
    <t>13,3</t>
  </si>
  <si>
    <t>&lt;1,0</t>
  </si>
  <si>
    <t>12,8</t>
  </si>
  <si>
    <t>50,0</t>
  </si>
  <si>
    <t>12,0</t>
  </si>
  <si>
    <t>Raport anual de mediu Ferma Buzau -  SC AVICOLA Buzau SA -  2019</t>
  </si>
  <si>
    <t>SC AVICOLA BUZA SA</t>
  </si>
  <si>
    <t>SC AVICOLA BUZAU SA</t>
  </si>
  <si>
    <t>19.01.12</t>
  </si>
  <si>
    <t>Cenusa incinerator</t>
  </si>
  <si>
    <t xml:space="preserve">Nota*
- Valorile parametrilor analizati mai sus reprezinta valorile probei martor.
</t>
  </si>
  <si>
    <t xml:space="preserve">Nota*
- Pentru monitorizarea continua se vor anexa rapoartele lunare generate de către softul de prelucrare a datelor monitorizate; 
- Pentru monitorizarea  discontinua se vor anexa buletinele de analiza emise de către laboratorul propriu/terţi;
- Se vor preciza condiţiile de temperatură proces / monitorizare emisii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</si>
</sst>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1.5"/>
      <color theme="1"/>
      <name val="Arial Narrow"/>
      <family val="2"/>
    </font>
    <font>
      <sz val="10.5"/>
      <color theme="1"/>
      <name val="Arial Narrow"/>
      <family val="2"/>
    </font>
    <font>
      <sz val="11"/>
      <name val="Arial Narrow"/>
      <family val="2"/>
    </font>
    <font>
      <sz val="8"/>
      <color theme="1"/>
      <name val="Arial Narrow"/>
      <family val="2"/>
    </font>
    <font>
      <b/>
      <sz val="11"/>
      <color rgb="FF28282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ck">
        <color rgb="FF007434"/>
      </top>
      <bottom/>
      <diagonal/>
    </border>
    <border>
      <left style="thin">
        <color indexed="6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ck">
        <color rgb="FF007434"/>
      </top>
      <bottom/>
      <diagonal/>
    </border>
    <border>
      <left style="thick">
        <color rgb="FF00743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434"/>
      </right>
      <top/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/>
      <top style="thick">
        <color rgb="FF007434"/>
      </top>
      <bottom style="thin">
        <color indexed="64"/>
      </bottom>
      <diagonal/>
    </border>
    <border>
      <left/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007434"/>
      </bottom>
      <diagonal/>
    </border>
    <border>
      <left style="thin">
        <color indexed="64"/>
      </left>
      <right style="thick">
        <color rgb="FF007434"/>
      </right>
      <top/>
      <bottom style="thick">
        <color rgb="FF0074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ck">
        <color rgb="FF007434"/>
      </left>
      <right/>
      <top style="thick">
        <color rgb="FF007434"/>
      </top>
      <bottom style="thin">
        <color indexed="64"/>
      </bottom>
      <diagonal/>
    </border>
    <border>
      <left/>
      <right/>
      <top style="thick">
        <color rgb="FF007434"/>
      </top>
      <bottom style="thin">
        <color indexed="64"/>
      </bottom>
      <diagonal/>
    </border>
    <border>
      <left/>
      <right style="thick">
        <color rgb="FF00743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rgb="FF00743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743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00743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 style="thick">
        <color rgb="FF007434"/>
      </bottom>
      <diagonal/>
    </border>
    <border>
      <left/>
      <right/>
      <top style="thin">
        <color indexed="64"/>
      </top>
      <bottom style="thick">
        <color rgb="FF007434"/>
      </bottom>
      <diagonal/>
    </border>
    <border>
      <left/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ck">
        <color rgb="FF00743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ck">
        <color rgb="FF007434"/>
      </top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7434"/>
      </bottom>
      <diagonal/>
    </border>
    <border>
      <left/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434"/>
      </left>
      <right style="thin">
        <color indexed="64"/>
      </right>
      <top style="medium">
        <color rgb="FF007434"/>
      </top>
      <bottom/>
      <diagonal/>
    </border>
    <border>
      <left style="thin">
        <color indexed="64"/>
      </left>
      <right style="thin">
        <color indexed="64"/>
      </right>
      <top style="medium">
        <color rgb="FF007434"/>
      </top>
      <bottom style="thin">
        <color indexed="64"/>
      </bottom>
      <diagonal/>
    </border>
    <border>
      <left style="thin">
        <color indexed="64"/>
      </left>
      <right/>
      <top style="medium">
        <color rgb="FF007434"/>
      </top>
      <bottom style="thin">
        <color indexed="64"/>
      </bottom>
      <diagonal/>
    </border>
    <border>
      <left/>
      <right style="thin">
        <color indexed="64"/>
      </right>
      <top style="medium">
        <color rgb="FF007434"/>
      </top>
      <bottom style="thin">
        <color indexed="64"/>
      </bottom>
      <diagonal/>
    </border>
    <border>
      <left style="thin">
        <color indexed="64"/>
      </left>
      <right style="medium">
        <color rgb="FF007434"/>
      </right>
      <top style="medium">
        <color rgb="FF007434"/>
      </top>
      <bottom/>
      <diagonal/>
    </border>
    <border>
      <left style="medium">
        <color rgb="FF00743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7434"/>
      </right>
      <top/>
      <bottom style="thin">
        <color indexed="64"/>
      </bottom>
      <diagonal/>
    </border>
    <border>
      <left style="medium">
        <color rgb="FF00743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7434"/>
      </right>
      <top style="thin">
        <color indexed="64"/>
      </top>
      <bottom style="thin">
        <color indexed="64"/>
      </bottom>
      <diagonal/>
    </border>
    <border>
      <left style="medium">
        <color rgb="FF007434"/>
      </left>
      <right style="thin">
        <color indexed="64"/>
      </right>
      <top style="thin">
        <color indexed="64"/>
      </top>
      <bottom style="medium">
        <color rgb="FF007434"/>
      </bottom>
      <diagonal/>
    </border>
    <border>
      <left style="thin">
        <color indexed="64"/>
      </left>
      <right style="thin">
        <color indexed="64"/>
      </right>
      <top/>
      <bottom style="medium">
        <color rgb="FF0074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434"/>
      </bottom>
      <diagonal/>
    </border>
    <border>
      <left style="thin">
        <color indexed="64"/>
      </left>
      <right style="medium">
        <color rgb="FF007434"/>
      </right>
      <top/>
      <bottom style="medium">
        <color rgb="FF007434"/>
      </bottom>
      <diagonal/>
    </border>
    <border>
      <left style="medium">
        <color rgb="FF007434"/>
      </left>
      <right/>
      <top style="medium">
        <color rgb="FF007434"/>
      </top>
      <bottom/>
      <diagonal/>
    </border>
    <border>
      <left/>
      <right style="thin">
        <color indexed="64"/>
      </right>
      <top style="medium">
        <color rgb="FF007434"/>
      </top>
      <bottom/>
      <diagonal/>
    </border>
    <border>
      <left style="thin">
        <color indexed="64"/>
      </left>
      <right/>
      <top style="medium">
        <color rgb="FF007434"/>
      </top>
      <bottom/>
      <diagonal/>
    </border>
    <border>
      <left/>
      <right/>
      <top style="medium">
        <color rgb="FF007434"/>
      </top>
      <bottom/>
      <diagonal/>
    </border>
    <border>
      <left/>
      <right/>
      <top style="medium">
        <color rgb="FF007434"/>
      </top>
      <bottom style="thin">
        <color indexed="64"/>
      </bottom>
      <diagonal/>
    </border>
    <border>
      <left/>
      <right style="medium">
        <color rgb="FF007434"/>
      </right>
      <top style="medium">
        <color rgb="FF007434"/>
      </top>
      <bottom style="thin">
        <color indexed="64"/>
      </bottom>
      <diagonal/>
    </border>
    <border>
      <left style="medium">
        <color rgb="FF007434"/>
      </left>
      <right/>
      <top/>
      <bottom style="thin">
        <color indexed="64"/>
      </bottom>
      <diagonal/>
    </border>
    <border>
      <left/>
      <right style="medium">
        <color rgb="FF00743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7434"/>
      </bottom>
      <diagonal/>
    </border>
    <border>
      <left/>
      <right/>
      <top style="thin">
        <color indexed="64"/>
      </top>
      <bottom style="medium">
        <color rgb="FF007434"/>
      </bottom>
      <diagonal/>
    </border>
    <border>
      <left/>
      <right style="thin">
        <color indexed="64"/>
      </right>
      <top style="thin">
        <color indexed="64"/>
      </top>
      <bottom style="medium">
        <color rgb="FF007434"/>
      </bottom>
      <diagonal/>
    </border>
    <border>
      <left style="thin">
        <color indexed="64"/>
      </left>
      <right style="medium">
        <color rgb="FF007434"/>
      </right>
      <top style="thin">
        <color indexed="64"/>
      </top>
      <bottom style="medium">
        <color rgb="FF007434"/>
      </bottom>
      <diagonal/>
    </border>
    <border>
      <left style="thin">
        <color indexed="64"/>
      </left>
      <right style="thin">
        <color indexed="64"/>
      </right>
      <top style="medium">
        <color rgb="FF007434"/>
      </top>
      <bottom/>
      <diagonal/>
    </border>
    <border>
      <left style="medium">
        <color rgb="FF007434"/>
      </left>
      <right/>
      <top style="thin">
        <color indexed="64"/>
      </top>
      <bottom/>
      <diagonal/>
    </border>
    <border>
      <left style="medium">
        <color rgb="FF007434"/>
      </left>
      <right/>
      <top/>
      <bottom/>
      <diagonal/>
    </border>
    <border>
      <left style="medium">
        <color rgb="FF007434"/>
      </left>
      <right/>
      <top/>
      <bottom style="medium">
        <color rgb="FF007434"/>
      </bottom>
      <diagonal/>
    </border>
    <border>
      <left/>
      <right style="thin">
        <color indexed="64"/>
      </right>
      <top/>
      <bottom style="medium">
        <color rgb="FF007434"/>
      </bottom>
      <diagonal/>
    </border>
    <border>
      <left style="medium">
        <color rgb="FF007434"/>
      </left>
      <right style="thin">
        <color indexed="64"/>
      </right>
      <top style="medium">
        <color rgb="FF007434"/>
      </top>
      <bottom style="thin">
        <color indexed="64"/>
      </bottom>
      <diagonal/>
    </border>
    <border>
      <left style="thin">
        <color indexed="64"/>
      </left>
      <right style="medium">
        <color rgb="FF007434"/>
      </right>
      <top style="medium">
        <color rgb="FF007434"/>
      </top>
      <bottom style="thin">
        <color indexed="64"/>
      </bottom>
      <diagonal/>
    </border>
    <border>
      <left/>
      <right style="medium">
        <color rgb="FF007434"/>
      </right>
      <top style="thin">
        <color indexed="64"/>
      </top>
      <bottom style="medium">
        <color rgb="FF007434"/>
      </bottom>
      <diagonal/>
    </border>
    <border>
      <left/>
      <right style="medium">
        <color rgb="FF007434"/>
      </right>
      <top style="medium">
        <color rgb="FF007434"/>
      </top>
      <bottom/>
      <diagonal/>
    </border>
    <border>
      <left/>
      <right style="medium">
        <color rgb="FF007434"/>
      </right>
      <top/>
      <bottom style="thin">
        <color indexed="64"/>
      </bottom>
      <diagonal/>
    </border>
    <border>
      <left style="medium">
        <color rgb="FF00743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743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743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743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007434"/>
      </top>
      <bottom/>
      <diagonal/>
    </border>
    <border>
      <left/>
      <right style="thin">
        <color indexed="64"/>
      </right>
      <top style="thick">
        <color rgb="FF00743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7434"/>
      </top>
      <bottom/>
      <diagonal/>
    </border>
    <border>
      <left/>
      <right style="thick">
        <color rgb="FF007434"/>
      </right>
      <top style="thick">
        <color rgb="FF007434"/>
      </top>
      <bottom/>
      <diagonal/>
    </border>
    <border>
      <left/>
      <right style="thin">
        <color indexed="64"/>
      </right>
      <top/>
      <bottom style="thick">
        <color rgb="FF007434"/>
      </bottom>
      <diagonal/>
    </border>
    <border>
      <left style="thick">
        <color rgb="FF007434"/>
      </left>
      <right/>
      <top style="thick">
        <color rgb="FF007434"/>
      </top>
      <bottom/>
      <diagonal/>
    </border>
    <border>
      <left style="thick">
        <color rgb="FF007434"/>
      </left>
      <right/>
      <top/>
      <bottom/>
      <diagonal/>
    </border>
    <border>
      <left style="thick">
        <color rgb="FF007434"/>
      </left>
      <right/>
      <top/>
      <bottom style="thin">
        <color indexed="64"/>
      </bottom>
      <diagonal/>
    </border>
    <border>
      <left style="thick">
        <color rgb="FF007434"/>
      </left>
      <right/>
      <top/>
      <bottom style="thick">
        <color rgb="FF007434"/>
      </bottom>
      <diagonal/>
    </border>
    <border>
      <left/>
      <right/>
      <top/>
      <bottom style="thick">
        <color rgb="FF007434"/>
      </bottom>
      <diagonal/>
    </border>
    <border>
      <left/>
      <right style="thick">
        <color rgb="FF00743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24">
    <xf numFmtId="0" fontId="0" fillId="0" borderId="0" xfId="0"/>
    <xf numFmtId="0" fontId="3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4" fillId="0" borderId="0" xfId="0" applyFont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0" fillId="0" borderId="0" xfId="0" applyFont="1" applyAlignment="1"/>
    <xf numFmtId="0" fontId="16" fillId="0" borderId="0" xfId="0" applyFont="1" applyBorder="1" applyAlignment="1">
      <alignment horizontal="left" vertical="top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0" fillId="0" borderId="0" xfId="0" applyFill="1"/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4" borderId="73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 wrapText="1"/>
    </xf>
    <xf numFmtId="0" fontId="14" fillId="4" borderId="74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2" fillId="0" borderId="0" xfId="1"/>
    <xf numFmtId="0" fontId="12" fillId="0" borderId="0" xfId="1" applyAlignment="1">
      <alignment horizontal="center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0" borderId="0" xfId="0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/>
    <xf numFmtId="164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0" fontId="0" fillId="0" borderId="42" xfId="0" applyFill="1" applyBorder="1"/>
    <xf numFmtId="0" fontId="3" fillId="0" borderId="50" xfId="0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vertical="center"/>
    </xf>
    <xf numFmtId="0" fontId="20" fillId="0" borderId="0" xfId="0" applyFont="1"/>
    <xf numFmtId="0" fontId="3" fillId="0" borderId="0" xfId="0" applyFont="1" applyAlignment="1">
      <alignment vertical="center"/>
    </xf>
    <xf numFmtId="0" fontId="0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9" fillId="4" borderId="2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4" fillId="0" borderId="94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14" fillId="4" borderId="88" xfId="0" applyFont="1" applyFill="1" applyBorder="1" applyAlignment="1">
      <alignment horizontal="center" vertical="center"/>
    </xf>
    <xf numFmtId="0" fontId="14" fillId="4" borderId="89" xfId="0" applyFont="1" applyFill="1" applyBorder="1" applyAlignment="1">
      <alignment horizontal="center" vertical="center"/>
    </xf>
    <xf numFmtId="0" fontId="14" fillId="4" borderId="79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91" xfId="0" applyFont="1" applyFill="1" applyBorder="1" applyAlignment="1">
      <alignment horizontal="center" vertical="center"/>
    </xf>
    <xf numFmtId="0" fontId="14" fillId="4" borderId="92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99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94" xfId="0" applyFont="1" applyFill="1" applyBorder="1" applyAlignment="1">
      <alignment horizontal="center" vertical="center"/>
    </xf>
    <xf numFmtId="0" fontId="14" fillId="4" borderId="95" xfId="0" applyFont="1" applyFill="1" applyBorder="1" applyAlignment="1">
      <alignment horizontal="center" vertical="center"/>
    </xf>
    <xf numFmtId="0" fontId="14" fillId="4" borderId="9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84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67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4" fillId="0" borderId="8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4" fillId="4" borderId="58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14" fillId="4" borderId="7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77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61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/>
    </xf>
    <xf numFmtId="0" fontId="14" fillId="4" borderId="57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3" fillId="0" borderId="15" xfId="1" applyFont="1" applyBorder="1" applyAlignment="1">
      <alignment horizontal="left" vertical="center"/>
    </xf>
    <xf numFmtId="0" fontId="13" fillId="0" borderId="16" xfId="1" applyFont="1" applyBorder="1" applyAlignment="1">
      <alignment horizontal="left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99FFCC"/>
      <color rgb="FFCCFFCC"/>
      <color rgb="FF007434"/>
      <color rgb="FFFF99FF"/>
      <color rgb="FF0050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BFE95.105CA3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63859</xdr:colOff>
      <xdr:row>0</xdr:row>
      <xdr:rowOff>245702</xdr:rowOff>
    </xdr:from>
    <xdr:to>
      <xdr:col>2</xdr:col>
      <xdr:colOff>587736</xdr:colOff>
      <xdr:row>2</xdr:row>
      <xdr:rowOff>17318</xdr:rowOff>
    </xdr:to>
    <xdr:pic>
      <xdr:nvPicPr>
        <xdr:cNvPr id="2" name="Picture 1" descr="sigla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18" y="245702"/>
          <a:ext cx="523877" cy="395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31</xdr:row>
      <xdr:rowOff>17319</xdr:rowOff>
    </xdr:from>
    <xdr:to>
      <xdr:col>2</xdr:col>
      <xdr:colOff>511969</xdr:colOff>
      <xdr:row>33</xdr:row>
      <xdr:rowOff>60615</xdr:rowOff>
    </xdr:to>
    <xdr:pic>
      <xdr:nvPicPr>
        <xdr:cNvPr id="5" name="Picture 4" descr="sigla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59" y="9568296"/>
          <a:ext cx="511969" cy="441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47624</xdr:colOff>
      <xdr:row>58</xdr:row>
      <xdr:rowOff>130969</xdr:rowOff>
    </xdr:from>
    <xdr:to>
      <xdr:col>2</xdr:col>
      <xdr:colOff>511969</xdr:colOff>
      <xdr:row>60</xdr:row>
      <xdr:rowOff>285750</xdr:rowOff>
    </xdr:to>
    <xdr:pic>
      <xdr:nvPicPr>
        <xdr:cNvPr id="7" name="Picture 6" descr="sigla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783" y="18193833"/>
          <a:ext cx="464345" cy="55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35719</xdr:colOff>
      <xdr:row>85</xdr:row>
      <xdr:rowOff>119062</xdr:rowOff>
    </xdr:from>
    <xdr:to>
      <xdr:col>2</xdr:col>
      <xdr:colOff>547689</xdr:colOff>
      <xdr:row>87</xdr:row>
      <xdr:rowOff>121227</xdr:rowOff>
    </xdr:to>
    <xdr:pic>
      <xdr:nvPicPr>
        <xdr:cNvPr id="6" name="Picture 5" descr="sigla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878" y="26754426"/>
          <a:ext cx="511970" cy="40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190499</xdr:colOff>
      <xdr:row>113</xdr:row>
      <xdr:rowOff>130968</xdr:rowOff>
    </xdr:from>
    <xdr:to>
      <xdr:col>2</xdr:col>
      <xdr:colOff>523875</xdr:colOff>
      <xdr:row>115</xdr:row>
      <xdr:rowOff>129887</xdr:rowOff>
    </xdr:to>
    <xdr:pic>
      <xdr:nvPicPr>
        <xdr:cNvPr id="8" name="Picture 7" descr="sigla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36161445"/>
          <a:ext cx="532535" cy="397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11905</xdr:colOff>
      <xdr:row>143</xdr:row>
      <xdr:rowOff>130969</xdr:rowOff>
    </xdr:from>
    <xdr:to>
      <xdr:col>2</xdr:col>
      <xdr:colOff>547688</xdr:colOff>
      <xdr:row>145</xdr:row>
      <xdr:rowOff>173182</xdr:rowOff>
    </xdr:to>
    <xdr:pic>
      <xdr:nvPicPr>
        <xdr:cNvPr id="9" name="Picture 8" descr="sigla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64" y="44733946"/>
          <a:ext cx="535783" cy="440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11905</xdr:colOff>
      <xdr:row>171</xdr:row>
      <xdr:rowOff>190500</xdr:rowOff>
    </xdr:from>
    <xdr:to>
      <xdr:col>2</xdr:col>
      <xdr:colOff>547688</xdr:colOff>
      <xdr:row>173</xdr:row>
      <xdr:rowOff>225136</xdr:rowOff>
    </xdr:to>
    <xdr:pic>
      <xdr:nvPicPr>
        <xdr:cNvPr id="10" name="Picture 9" descr="sigla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64" y="53790273"/>
          <a:ext cx="535783" cy="43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190499</xdr:colOff>
      <xdr:row>200</xdr:row>
      <xdr:rowOff>107156</xdr:rowOff>
    </xdr:from>
    <xdr:to>
      <xdr:col>2</xdr:col>
      <xdr:colOff>535782</xdr:colOff>
      <xdr:row>202</xdr:row>
      <xdr:rowOff>129886</xdr:rowOff>
    </xdr:to>
    <xdr:pic>
      <xdr:nvPicPr>
        <xdr:cNvPr id="12" name="Picture 11" descr="sigla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61526088"/>
          <a:ext cx="544442" cy="40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20565</xdr:colOff>
      <xdr:row>231</xdr:row>
      <xdr:rowOff>92003</xdr:rowOff>
    </xdr:from>
    <xdr:to>
      <xdr:col>2</xdr:col>
      <xdr:colOff>476251</xdr:colOff>
      <xdr:row>233</xdr:row>
      <xdr:rowOff>77932</xdr:rowOff>
    </xdr:to>
    <xdr:pic>
      <xdr:nvPicPr>
        <xdr:cNvPr id="11" name="Picture 10" descr="sigla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24" y="70516389"/>
          <a:ext cx="455686" cy="384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11905</xdr:colOff>
      <xdr:row>263</xdr:row>
      <xdr:rowOff>178594</xdr:rowOff>
    </xdr:from>
    <xdr:to>
      <xdr:col>2</xdr:col>
      <xdr:colOff>424296</xdr:colOff>
      <xdr:row>265</xdr:row>
      <xdr:rowOff>164523</xdr:rowOff>
    </xdr:to>
    <xdr:pic>
      <xdr:nvPicPr>
        <xdr:cNvPr id="13" name="Picture 12" descr="sigla.JP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64" y="79435253"/>
          <a:ext cx="412391" cy="384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11906</xdr:colOff>
      <xdr:row>291</xdr:row>
      <xdr:rowOff>178594</xdr:rowOff>
    </xdr:from>
    <xdr:to>
      <xdr:col>2</xdr:col>
      <xdr:colOff>583408</xdr:colOff>
      <xdr:row>293</xdr:row>
      <xdr:rowOff>251113</xdr:rowOff>
    </xdr:to>
    <xdr:pic>
      <xdr:nvPicPr>
        <xdr:cNvPr id="14" name="Picture 13" descr="sigla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65" y="87202458"/>
          <a:ext cx="571502" cy="453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211065</xdr:colOff>
      <xdr:row>319</xdr:row>
      <xdr:rowOff>135299</xdr:rowOff>
    </xdr:from>
    <xdr:to>
      <xdr:col>2</xdr:col>
      <xdr:colOff>649433</xdr:colOff>
      <xdr:row>321</xdr:row>
      <xdr:rowOff>17318</xdr:rowOff>
    </xdr:to>
    <xdr:pic>
      <xdr:nvPicPr>
        <xdr:cNvPr id="15" name="Picture 14" descr="sigla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224" y="95852890"/>
          <a:ext cx="438368" cy="453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avicolabuzau.r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8"/>
  <sheetViews>
    <sheetView topLeftCell="A127" zoomScaleNormal="100" zoomScaleSheetLayoutView="106" workbookViewId="0">
      <selection activeCell="A49" sqref="A49:XFD59"/>
    </sheetView>
  </sheetViews>
  <sheetFormatPr defaultRowHeight="15" x14ac:dyDescent="0.25"/>
  <cols>
    <col min="1" max="1" width="3" customWidth="1"/>
    <col min="2" max="2" width="7.28515625" customWidth="1"/>
    <col min="3" max="3" width="10.5703125" customWidth="1"/>
    <col min="4" max="4" width="6.28515625" customWidth="1"/>
    <col min="5" max="5" width="12" customWidth="1"/>
    <col min="6" max="6" width="22.28515625" customWidth="1"/>
    <col min="7" max="7" width="14.42578125" customWidth="1"/>
    <col min="8" max="8" width="13.5703125" customWidth="1"/>
    <col min="9" max="9" width="18.5703125" customWidth="1"/>
    <col min="10" max="10" width="4.85546875" customWidth="1"/>
    <col min="11" max="11" width="7.5703125" customWidth="1"/>
    <col min="12" max="12" width="17.7109375" customWidth="1"/>
    <col min="13" max="13" width="4.7109375" customWidth="1"/>
    <col min="14" max="14" width="3.140625" customWidth="1"/>
  </cols>
  <sheetData>
    <row r="1" spans="1:14" ht="30" customHeight="1" x14ac:dyDescent="0.25">
      <c r="A1" s="89" t="s">
        <v>169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2.95" customHeight="1" x14ac:dyDescent="0.25"/>
    <row r="3" spans="1:14" ht="12.95" customHeight="1" x14ac:dyDescent="0.25"/>
    <row r="4" spans="1:14" ht="12.95" customHeight="1" thickBot="1" x14ac:dyDescent="0.35">
      <c r="L4" s="1"/>
      <c r="M4" s="1"/>
    </row>
    <row r="5" spans="1:14" ht="35.25" customHeight="1" thickTop="1" x14ac:dyDescent="0.3">
      <c r="B5" s="284" t="s">
        <v>43</v>
      </c>
      <c r="C5" s="285"/>
      <c r="D5" s="285"/>
      <c r="E5" s="285"/>
      <c r="F5" s="285"/>
      <c r="G5" s="285"/>
      <c r="H5" s="285"/>
      <c r="I5" s="285"/>
      <c r="J5" s="285"/>
      <c r="K5" s="286"/>
      <c r="L5" s="1"/>
      <c r="M5" s="1"/>
    </row>
    <row r="6" spans="1:14" ht="21" customHeight="1" x14ac:dyDescent="0.3">
      <c r="B6" s="274" t="s">
        <v>44</v>
      </c>
      <c r="C6" s="275"/>
      <c r="D6" s="275"/>
      <c r="E6" s="275"/>
      <c r="F6" s="275"/>
      <c r="G6" s="276" t="s">
        <v>170</v>
      </c>
      <c r="H6" s="276"/>
      <c r="I6" s="276"/>
      <c r="J6" s="276"/>
      <c r="K6" s="277"/>
      <c r="L6" s="1"/>
      <c r="M6" s="1"/>
    </row>
    <row r="7" spans="1:14" ht="21" customHeight="1" x14ac:dyDescent="0.3">
      <c r="B7" s="274" t="s">
        <v>45</v>
      </c>
      <c r="C7" s="275"/>
      <c r="D7" s="275"/>
      <c r="E7" s="275"/>
      <c r="F7" s="275"/>
      <c r="G7" s="288" t="s">
        <v>171</v>
      </c>
      <c r="H7" s="289"/>
      <c r="I7" s="289"/>
      <c r="J7" s="289"/>
      <c r="K7" s="290"/>
      <c r="L7" s="1"/>
      <c r="M7" s="1"/>
    </row>
    <row r="8" spans="1:14" ht="21" customHeight="1" x14ac:dyDescent="0.3">
      <c r="B8" s="274" t="s">
        <v>46</v>
      </c>
      <c r="C8" s="275"/>
      <c r="D8" s="275"/>
      <c r="E8" s="275"/>
      <c r="F8" s="275"/>
      <c r="G8" s="81">
        <v>127070</v>
      </c>
      <c r="H8" s="11"/>
      <c r="I8" s="11"/>
      <c r="J8" s="11"/>
      <c r="K8" s="12"/>
      <c r="L8" s="1"/>
      <c r="M8" s="1"/>
    </row>
    <row r="9" spans="1:14" ht="38.25" customHeight="1" x14ac:dyDescent="0.3">
      <c r="B9" s="278" t="s">
        <v>158</v>
      </c>
      <c r="C9" s="279"/>
      <c r="D9" s="279"/>
      <c r="E9" s="279"/>
      <c r="F9" s="279"/>
      <c r="G9" s="280" t="s">
        <v>172</v>
      </c>
      <c r="H9" s="281"/>
      <c r="I9" s="280" t="s">
        <v>173</v>
      </c>
      <c r="J9" s="276"/>
      <c r="K9" s="277"/>
      <c r="L9" s="1"/>
      <c r="M9" s="1"/>
    </row>
    <row r="10" spans="1:14" ht="21" customHeight="1" x14ac:dyDescent="0.3">
      <c r="B10" s="274" t="s">
        <v>47</v>
      </c>
      <c r="C10" s="275"/>
      <c r="D10" s="275"/>
      <c r="E10" s="275"/>
      <c r="F10" s="275"/>
      <c r="G10" s="276" t="s">
        <v>48</v>
      </c>
      <c r="H10" s="276"/>
      <c r="I10" s="276"/>
      <c r="J10" s="276"/>
      <c r="K10" s="277"/>
      <c r="L10" s="1"/>
      <c r="M10" s="1"/>
    </row>
    <row r="11" spans="1:14" ht="21" customHeight="1" x14ac:dyDescent="0.3">
      <c r="B11" s="274" t="s">
        <v>49</v>
      </c>
      <c r="C11" s="275"/>
      <c r="D11" s="275"/>
      <c r="E11" s="275"/>
      <c r="F11" s="275"/>
      <c r="G11" s="276" t="s">
        <v>50</v>
      </c>
      <c r="H11" s="276"/>
      <c r="I11" s="276"/>
      <c r="J11" s="276"/>
      <c r="K11" s="277"/>
      <c r="L11" s="1"/>
      <c r="M11" s="1"/>
    </row>
    <row r="12" spans="1:14" ht="21" customHeight="1" x14ac:dyDescent="0.3">
      <c r="B12" s="274" t="s">
        <v>51</v>
      </c>
      <c r="C12" s="275"/>
      <c r="D12" s="275"/>
      <c r="E12" s="275"/>
      <c r="F12" s="275"/>
      <c r="G12" s="276" t="s">
        <v>177</v>
      </c>
      <c r="H12" s="276"/>
      <c r="I12" s="276"/>
      <c r="J12" s="276"/>
      <c r="K12" s="277"/>
      <c r="L12" s="1"/>
      <c r="M12" s="1"/>
    </row>
    <row r="13" spans="1:14" ht="21" customHeight="1" x14ac:dyDescent="0.3">
      <c r="B13" s="274" t="s">
        <v>52</v>
      </c>
      <c r="C13" s="275"/>
      <c r="D13" s="275"/>
      <c r="E13" s="275"/>
      <c r="F13" s="275"/>
      <c r="G13" s="276" t="s">
        <v>65</v>
      </c>
      <c r="H13" s="276"/>
      <c r="I13" s="276"/>
      <c r="J13" s="276"/>
      <c r="K13" s="277"/>
      <c r="L13" s="1"/>
      <c r="M13" s="1"/>
    </row>
    <row r="14" spans="1:14" ht="21" customHeight="1" x14ac:dyDescent="0.3">
      <c r="B14" s="274" t="s">
        <v>53</v>
      </c>
      <c r="C14" s="275"/>
      <c r="D14" s="275"/>
      <c r="E14" s="275"/>
      <c r="F14" s="275"/>
      <c r="G14" s="276">
        <v>1</v>
      </c>
      <c r="H14" s="276"/>
      <c r="I14" s="276"/>
      <c r="J14" s="276"/>
      <c r="K14" s="277"/>
      <c r="L14" s="1"/>
      <c r="M14" s="1"/>
    </row>
    <row r="15" spans="1:14" ht="21" customHeight="1" x14ac:dyDescent="0.3">
      <c r="B15" s="274" t="s">
        <v>54</v>
      </c>
      <c r="C15" s="275"/>
      <c r="D15" s="275"/>
      <c r="E15" s="275"/>
      <c r="F15" s="275"/>
      <c r="G15" s="276">
        <v>8760</v>
      </c>
      <c r="H15" s="276"/>
      <c r="I15" s="276"/>
      <c r="J15" s="276"/>
      <c r="K15" s="277"/>
      <c r="L15" s="1"/>
      <c r="M15" s="1"/>
    </row>
    <row r="16" spans="1:14" ht="21" customHeight="1" x14ac:dyDescent="0.3">
      <c r="B16" s="274" t="s">
        <v>55</v>
      </c>
      <c r="C16" s="275"/>
      <c r="D16" s="275"/>
      <c r="E16" s="275"/>
      <c r="F16" s="275"/>
      <c r="G16" s="282">
        <v>24</v>
      </c>
      <c r="H16" s="282"/>
      <c r="I16" s="282"/>
      <c r="J16" s="282"/>
      <c r="K16" s="283"/>
      <c r="L16" s="1"/>
      <c r="M16" s="1"/>
    </row>
    <row r="17" spans="2:14" ht="21" customHeight="1" x14ac:dyDescent="0.3">
      <c r="B17" s="274" t="s">
        <v>56</v>
      </c>
      <c r="C17" s="275"/>
      <c r="D17" s="275"/>
      <c r="E17" s="275"/>
      <c r="F17" s="275"/>
      <c r="G17" s="280" t="s">
        <v>174</v>
      </c>
      <c r="H17" s="280"/>
      <c r="I17" s="280"/>
      <c r="J17" s="280"/>
      <c r="K17" s="287"/>
      <c r="L17" s="1"/>
      <c r="M17" s="1"/>
    </row>
    <row r="18" spans="2:14" ht="21" customHeight="1" x14ac:dyDescent="0.3">
      <c r="B18" s="274" t="s">
        <v>57</v>
      </c>
      <c r="C18" s="275"/>
      <c r="D18" s="275"/>
      <c r="E18" s="275"/>
      <c r="F18" s="275"/>
      <c r="G18" s="276" t="s">
        <v>58</v>
      </c>
      <c r="H18" s="276"/>
      <c r="I18" s="276"/>
      <c r="J18" s="276"/>
      <c r="K18" s="277"/>
      <c r="L18" s="1"/>
      <c r="M18" s="1"/>
    </row>
    <row r="19" spans="2:14" ht="21" customHeight="1" x14ac:dyDescent="0.3">
      <c r="B19" s="274" t="s">
        <v>59</v>
      </c>
      <c r="C19" s="275"/>
      <c r="D19" s="275"/>
      <c r="E19" s="275"/>
      <c r="F19" s="275"/>
      <c r="G19" s="276" t="s">
        <v>60</v>
      </c>
      <c r="H19" s="276"/>
      <c r="I19" s="276"/>
      <c r="J19" s="276"/>
      <c r="K19" s="277"/>
      <c r="L19" s="1"/>
      <c r="M19" s="1"/>
    </row>
    <row r="20" spans="2:14" ht="21" customHeight="1" x14ac:dyDescent="0.3">
      <c r="B20" s="274" t="s">
        <v>61</v>
      </c>
      <c r="C20" s="275"/>
      <c r="D20" s="275"/>
      <c r="E20" s="275"/>
      <c r="F20" s="275"/>
      <c r="G20" s="276" t="s">
        <v>62</v>
      </c>
      <c r="H20" s="276"/>
      <c r="I20" s="276"/>
      <c r="J20" s="276"/>
      <c r="K20" s="277"/>
      <c r="L20" s="1"/>
      <c r="M20" s="1"/>
    </row>
    <row r="21" spans="2:14" ht="21" customHeight="1" thickBot="1" x14ac:dyDescent="0.35">
      <c r="B21" s="291" t="s">
        <v>63</v>
      </c>
      <c r="C21" s="292"/>
      <c r="D21" s="292"/>
      <c r="E21" s="292"/>
      <c r="F21" s="292"/>
      <c r="G21" s="293" t="s">
        <v>64</v>
      </c>
      <c r="H21" s="293"/>
      <c r="I21" s="293"/>
      <c r="J21" s="293"/>
      <c r="K21" s="294"/>
      <c r="L21" s="1"/>
      <c r="M21" s="1"/>
    </row>
    <row r="22" spans="2:14" ht="21" customHeight="1" thickTop="1" x14ac:dyDescent="0.3">
      <c r="E22" s="1"/>
      <c r="F22" s="1"/>
      <c r="G22" s="1"/>
      <c r="H22" s="1"/>
      <c r="I22" s="1"/>
      <c r="J22" s="1"/>
      <c r="K22" s="1"/>
      <c r="L22" s="1"/>
      <c r="M22" s="1"/>
    </row>
    <row r="23" spans="2:14" ht="15.75" customHeight="1" x14ac:dyDescent="0.25">
      <c r="B23" s="89" t="s">
        <v>175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2:14" ht="20.100000000000001" customHeight="1" thickBot="1" x14ac:dyDescent="0.3">
      <c r="B24" s="2" t="s">
        <v>66</v>
      </c>
    </row>
    <row r="25" spans="2:14" ht="20.25" customHeight="1" thickTop="1" x14ac:dyDescent="0.25">
      <c r="B25" s="304" t="s">
        <v>67</v>
      </c>
      <c r="C25" s="297"/>
      <c r="D25" s="297"/>
      <c r="E25" s="297"/>
      <c r="F25" s="296"/>
      <c r="G25" s="295" t="s">
        <v>68</v>
      </c>
      <c r="H25" s="296"/>
      <c r="I25" s="295" t="s">
        <v>69</v>
      </c>
      <c r="J25" s="297"/>
      <c r="K25" s="298"/>
    </row>
    <row r="26" spans="2:14" ht="20.100000000000001" customHeight="1" x14ac:dyDescent="0.25">
      <c r="B26" s="238" t="s">
        <v>70</v>
      </c>
      <c r="C26" s="135"/>
      <c r="D26" s="135"/>
      <c r="E26" s="135"/>
      <c r="F26" s="135"/>
      <c r="G26" s="135" t="s">
        <v>71</v>
      </c>
      <c r="H26" s="135"/>
      <c r="I26" s="271">
        <v>3109783</v>
      </c>
      <c r="J26" s="272"/>
      <c r="K26" s="273"/>
    </row>
    <row r="27" spans="2:14" ht="20.100000000000001" customHeight="1" thickBot="1" x14ac:dyDescent="0.3">
      <c r="B27" s="256" t="s">
        <v>72</v>
      </c>
      <c r="C27" s="257"/>
      <c r="D27" s="257"/>
      <c r="E27" s="257"/>
      <c r="F27" s="138"/>
      <c r="G27" s="136" t="s">
        <v>73</v>
      </c>
      <c r="H27" s="136"/>
      <c r="I27" s="269">
        <v>10618950</v>
      </c>
      <c r="J27" s="269"/>
      <c r="K27" s="270"/>
    </row>
    <row r="28" spans="2:14" ht="12" customHeight="1" thickTop="1" thickBot="1" x14ac:dyDescent="0.3">
      <c r="B28" s="2" t="s">
        <v>74</v>
      </c>
    </row>
    <row r="29" spans="2:14" ht="20.25" customHeight="1" thickTop="1" x14ac:dyDescent="0.25">
      <c r="B29" s="246" t="s">
        <v>75</v>
      </c>
      <c r="C29" s="247"/>
      <c r="D29" s="295" t="s">
        <v>68</v>
      </c>
      <c r="E29" s="296"/>
      <c r="F29" s="247" t="s">
        <v>76</v>
      </c>
      <c r="G29" s="247"/>
      <c r="H29" s="247"/>
      <c r="I29" s="295" t="s">
        <v>77</v>
      </c>
      <c r="J29" s="297"/>
      <c r="K29" s="298"/>
    </row>
    <row r="30" spans="2:14" ht="39" customHeight="1" thickBot="1" x14ac:dyDescent="0.3">
      <c r="B30" s="235" t="s">
        <v>78</v>
      </c>
      <c r="C30" s="136"/>
      <c r="D30" s="267" t="s">
        <v>166</v>
      </c>
      <c r="E30" s="268"/>
      <c r="F30" s="136" t="s">
        <v>176</v>
      </c>
      <c r="G30" s="136"/>
      <c r="H30" s="136"/>
      <c r="I30" s="269">
        <v>3031563</v>
      </c>
      <c r="J30" s="269"/>
      <c r="K30" s="270"/>
    </row>
    <row r="31" spans="2:14" ht="20.100000000000001" customHeight="1" thickTop="1" thickBot="1" x14ac:dyDescent="0.3">
      <c r="B31" s="3" t="s">
        <v>79</v>
      </c>
    </row>
    <row r="32" spans="2:14" ht="21" customHeight="1" thickTop="1" x14ac:dyDescent="0.25">
      <c r="B32" s="246" t="s">
        <v>80</v>
      </c>
      <c r="C32" s="247"/>
      <c r="D32" s="247"/>
      <c r="E32" s="247"/>
      <c r="F32" s="247"/>
      <c r="G32" s="247" t="s">
        <v>68</v>
      </c>
      <c r="H32" s="247"/>
      <c r="I32" s="247" t="s">
        <v>81</v>
      </c>
      <c r="J32" s="247"/>
      <c r="K32" s="248"/>
    </row>
    <row r="33" spans="1:13" ht="20.100000000000001" customHeight="1" x14ac:dyDescent="0.25">
      <c r="B33" s="264" t="s">
        <v>82</v>
      </c>
      <c r="C33" s="152"/>
      <c r="D33" s="152"/>
      <c r="E33" s="152"/>
      <c r="F33" s="145"/>
      <c r="G33" s="135" t="s">
        <v>83</v>
      </c>
      <c r="H33" s="135"/>
      <c r="I33" s="262">
        <v>2000</v>
      </c>
      <c r="J33" s="262"/>
      <c r="K33" s="263"/>
      <c r="M33" s="35"/>
    </row>
    <row r="34" spans="1:13" ht="15.75" x14ac:dyDescent="0.25">
      <c r="B34" s="264" t="s">
        <v>143</v>
      </c>
      <c r="C34" s="152"/>
      <c r="D34" s="152"/>
      <c r="E34" s="152"/>
      <c r="F34" s="145"/>
      <c r="G34" s="135" t="s">
        <v>84</v>
      </c>
      <c r="H34" s="135"/>
      <c r="I34" s="265">
        <v>887572</v>
      </c>
      <c r="J34" s="265"/>
      <c r="K34" s="266"/>
      <c r="M34" s="36"/>
    </row>
    <row r="35" spans="1:13" ht="20.100000000000001" customHeight="1" thickBot="1" x14ac:dyDescent="0.3">
      <c r="B35" s="256" t="s">
        <v>85</v>
      </c>
      <c r="C35" s="257"/>
      <c r="D35" s="257"/>
      <c r="E35" s="257"/>
      <c r="F35" s="138"/>
      <c r="G35" s="136" t="s">
        <v>86</v>
      </c>
      <c r="H35" s="136"/>
      <c r="I35" s="258">
        <v>546897</v>
      </c>
      <c r="J35" s="258"/>
      <c r="K35" s="259"/>
    </row>
    <row r="36" spans="1:13" ht="20.100000000000001" customHeight="1" thickTop="1" thickBot="1" x14ac:dyDescent="0.3">
      <c r="A36" s="4"/>
      <c r="B36" s="2" t="s">
        <v>87</v>
      </c>
      <c r="C36" s="4"/>
      <c r="D36" s="4"/>
      <c r="E36" s="4"/>
      <c r="F36" s="4"/>
      <c r="G36" s="4"/>
      <c r="H36" s="4"/>
      <c r="I36" s="4"/>
      <c r="J36" s="4"/>
      <c r="K36" s="4"/>
    </row>
    <row r="37" spans="1:13" ht="20.25" customHeight="1" thickTop="1" x14ac:dyDescent="0.25">
      <c r="A37" s="4"/>
      <c r="B37" s="260" t="s">
        <v>88</v>
      </c>
      <c r="C37" s="261"/>
      <c r="D37" s="261"/>
      <c r="E37" s="261"/>
      <c r="F37" s="261"/>
      <c r="G37" s="5" t="s">
        <v>89</v>
      </c>
      <c r="H37" s="247" t="s">
        <v>90</v>
      </c>
      <c r="I37" s="247"/>
      <c r="J37" s="247" t="s">
        <v>91</v>
      </c>
      <c r="K37" s="248"/>
    </row>
    <row r="38" spans="1:13" ht="20.100000000000001" customHeight="1" x14ac:dyDescent="0.25">
      <c r="A38" s="4"/>
      <c r="B38" s="249" t="s">
        <v>92</v>
      </c>
      <c r="C38" s="250"/>
      <c r="D38" s="250"/>
      <c r="E38" s="250"/>
      <c r="F38" s="250"/>
      <c r="G38" s="6" t="s">
        <v>25</v>
      </c>
      <c r="H38" s="251" t="s">
        <v>25</v>
      </c>
      <c r="I38" s="145"/>
      <c r="J38" s="251" t="s">
        <v>25</v>
      </c>
      <c r="K38" s="252"/>
    </row>
    <row r="39" spans="1:13" ht="20.100000000000001" customHeight="1" x14ac:dyDescent="0.25">
      <c r="A39" s="4"/>
      <c r="B39" s="249" t="s">
        <v>93</v>
      </c>
      <c r="C39" s="250"/>
      <c r="D39" s="250"/>
      <c r="E39" s="250"/>
      <c r="F39" s="250"/>
      <c r="G39" s="6" t="s">
        <v>25</v>
      </c>
      <c r="H39" s="251" t="s">
        <v>25</v>
      </c>
      <c r="I39" s="145"/>
      <c r="J39" s="251" t="s">
        <v>25</v>
      </c>
      <c r="K39" s="252"/>
    </row>
    <row r="40" spans="1:13" ht="20.100000000000001" customHeight="1" x14ac:dyDescent="0.25">
      <c r="A40" s="4"/>
      <c r="B40" s="249" t="s">
        <v>94</v>
      </c>
      <c r="C40" s="250"/>
      <c r="D40" s="250"/>
      <c r="E40" s="250"/>
      <c r="F40" s="250"/>
      <c r="G40" s="6" t="s">
        <v>25</v>
      </c>
      <c r="H40" s="251" t="s">
        <v>25</v>
      </c>
      <c r="I40" s="145"/>
      <c r="J40" s="251" t="s">
        <v>25</v>
      </c>
      <c r="K40" s="252"/>
    </row>
    <row r="41" spans="1:13" ht="20.100000000000001" customHeight="1" x14ac:dyDescent="0.25">
      <c r="A41" s="4"/>
      <c r="B41" s="249" t="s">
        <v>95</v>
      </c>
      <c r="C41" s="250"/>
      <c r="D41" s="250"/>
      <c r="E41" s="250"/>
      <c r="F41" s="250"/>
      <c r="G41" s="6" t="s">
        <v>25</v>
      </c>
      <c r="H41" s="251" t="s">
        <v>25</v>
      </c>
      <c r="I41" s="145"/>
      <c r="J41" s="251" t="s">
        <v>25</v>
      </c>
      <c r="K41" s="252"/>
    </row>
    <row r="42" spans="1:13" ht="20.100000000000001" customHeight="1" x14ac:dyDescent="0.25">
      <c r="A42" s="4"/>
      <c r="B42" s="253" t="s">
        <v>96</v>
      </c>
      <c r="C42" s="254"/>
      <c r="D42" s="254"/>
      <c r="E42" s="254"/>
      <c r="F42" s="255"/>
      <c r="G42" s="6" t="s">
        <v>25</v>
      </c>
      <c r="H42" s="251" t="s">
        <v>25</v>
      </c>
      <c r="I42" s="145"/>
      <c r="J42" s="251" t="s">
        <v>25</v>
      </c>
      <c r="K42" s="252"/>
    </row>
    <row r="43" spans="1:13" ht="20.100000000000001" customHeight="1" x14ac:dyDescent="0.25">
      <c r="A43" s="4"/>
      <c r="B43" s="249" t="s">
        <v>97</v>
      </c>
      <c r="C43" s="250"/>
      <c r="D43" s="250"/>
      <c r="E43" s="250"/>
      <c r="F43" s="250"/>
      <c r="G43" s="6" t="s">
        <v>25</v>
      </c>
      <c r="H43" s="251" t="s">
        <v>25</v>
      </c>
      <c r="I43" s="145"/>
      <c r="J43" s="251" t="s">
        <v>25</v>
      </c>
      <c r="K43" s="252"/>
    </row>
    <row r="44" spans="1:13" ht="20.100000000000001" customHeight="1" x14ac:dyDescent="0.25">
      <c r="A44" s="4"/>
      <c r="B44" s="249" t="s">
        <v>98</v>
      </c>
      <c r="C44" s="250"/>
      <c r="D44" s="250"/>
      <c r="E44" s="250"/>
      <c r="F44" s="250"/>
      <c r="G44" s="6" t="s">
        <v>25</v>
      </c>
      <c r="H44" s="251" t="s">
        <v>25</v>
      </c>
      <c r="I44" s="145"/>
      <c r="J44" s="251" t="s">
        <v>25</v>
      </c>
      <c r="K44" s="252"/>
    </row>
    <row r="45" spans="1:13" ht="20.100000000000001" customHeight="1" x14ac:dyDescent="0.25">
      <c r="A45" s="4"/>
      <c r="B45" s="249" t="s">
        <v>99</v>
      </c>
      <c r="C45" s="250"/>
      <c r="D45" s="250"/>
      <c r="E45" s="250"/>
      <c r="F45" s="250"/>
      <c r="G45" s="6" t="s">
        <v>25</v>
      </c>
      <c r="H45" s="251" t="s">
        <v>25</v>
      </c>
      <c r="I45" s="145"/>
      <c r="J45" s="251" t="s">
        <v>25</v>
      </c>
      <c r="K45" s="252"/>
    </row>
    <row r="46" spans="1:13" ht="20.100000000000001" customHeight="1" thickBot="1" x14ac:dyDescent="0.3">
      <c r="A46" s="4"/>
      <c r="B46" s="242" t="s">
        <v>100</v>
      </c>
      <c r="C46" s="243"/>
      <c r="D46" s="243"/>
      <c r="E46" s="243"/>
      <c r="F46" s="243"/>
      <c r="G46" s="7" t="s">
        <v>25</v>
      </c>
      <c r="H46" s="244" t="s">
        <v>25</v>
      </c>
      <c r="I46" s="138"/>
      <c r="J46" s="244" t="s">
        <v>25</v>
      </c>
      <c r="K46" s="245"/>
    </row>
    <row r="47" spans="1:13" ht="16.5" customHeight="1" thickTop="1" x14ac:dyDescent="0.25"/>
    <row r="48" spans="1:13" ht="15" customHeight="1" x14ac:dyDescent="0.25"/>
    <row r="49" spans="1:14" ht="15" customHeight="1" x14ac:dyDescent="0.25"/>
    <row r="50" spans="1:14" ht="15" customHeight="1" x14ac:dyDescent="0.25"/>
    <row r="51" spans="1:14" ht="23.25" customHeight="1" x14ac:dyDescent="0.25">
      <c r="A51" s="89" t="s">
        <v>175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ht="12.95" customHeight="1" x14ac:dyDescent="0.25"/>
    <row r="53" spans="1:14" ht="15.75" x14ac:dyDescent="0.25">
      <c r="A53" s="4"/>
      <c r="B53" s="2" t="s">
        <v>101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5.0999999999999996" customHeight="1" thickBo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6.5" thickTop="1" x14ac:dyDescent="0.25">
      <c r="A55" s="4"/>
      <c r="B55" s="246"/>
      <c r="C55" s="247"/>
      <c r="D55" s="247"/>
      <c r="E55" s="247" t="s">
        <v>102</v>
      </c>
      <c r="F55" s="247"/>
      <c r="G55" s="247" t="s">
        <v>103</v>
      </c>
      <c r="H55" s="247"/>
      <c r="I55" s="247" t="s">
        <v>81</v>
      </c>
      <c r="J55" s="247"/>
      <c r="K55" s="248"/>
      <c r="L55" s="4"/>
      <c r="M55" s="4"/>
      <c r="N55" s="4"/>
    </row>
    <row r="56" spans="1:14" ht="15.75" x14ac:dyDescent="0.25">
      <c r="A56" s="4"/>
      <c r="B56" s="238" t="s">
        <v>104</v>
      </c>
      <c r="C56" s="135"/>
      <c r="D56" s="135"/>
      <c r="E56" s="135" t="s">
        <v>105</v>
      </c>
      <c r="F56" s="135"/>
      <c r="G56" s="135" t="s">
        <v>84</v>
      </c>
      <c r="H56" s="135"/>
      <c r="I56" s="153">
        <v>25538</v>
      </c>
      <c r="J56" s="153"/>
      <c r="K56" s="239"/>
      <c r="L56" s="4"/>
      <c r="M56" s="4"/>
      <c r="N56" s="4"/>
    </row>
    <row r="57" spans="1:14" ht="15.75" x14ac:dyDescent="0.25">
      <c r="A57" s="4"/>
      <c r="B57" s="238" t="s">
        <v>106</v>
      </c>
      <c r="C57" s="135"/>
      <c r="D57" s="135"/>
      <c r="E57" s="240" t="s">
        <v>25</v>
      </c>
      <c r="F57" s="135"/>
      <c r="G57" s="240" t="s">
        <v>25</v>
      </c>
      <c r="H57" s="135"/>
      <c r="I57" s="240" t="s">
        <v>25</v>
      </c>
      <c r="J57" s="135"/>
      <c r="K57" s="241"/>
      <c r="L57" s="4"/>
      <c r="M57" s="4"/>
      <c r="N57" s="4"/>
    </row>
    <row r="58" spans="1:14" ht="16.5" thickBot="1" x14ac:dyDescent="0.3">
      <c r="A58" s="4"/>
      <c r="B58" s="235" t="s">
        <v>107</v>
      </c>
      <c r="C58" s="136"/>
      <c r="D58" s="136"/>
      <c r="E58" s="236" t="s">
        <v>25</v>
      </c>
      <c r="F58" s="136"/>
      <c r="G58" s="236" t="s">
        <v>25</v>
      </c>
      <c r="H58" s="136"/>
      <c r="I58" s="236" t="s">
        <v>25</v>
      </c>
      <c r="J58" s="136"/>
      <c r="K58" s="237"/>
      <c r="L58" s="4"/>
      <c r="M58" s="4"/>
      <c r="N58" s="4"/>
    </row>
    <row r="59" spans="1:14" ht="16.5" thickTop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5.7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5.75" customHeight="1" x14ac:dyDescent="0.25">
      <c r="A61" s="4"/>
      <c r="B61" s="37" t="s">
        <v>108</v>
      </c>
      <c r="C61" s="38"/>
      <c r="D61" s="4"/>
      <c r="E61" s="4"/>
      <c r="F61" s="4"/>
      <c r="G61" s="4"/>
      <c r="H61" s="4"/>
      <c r="I61" s="4"/>
      <c r="J61" s="4"/>
      <c r="K61" s="4"/>
      <c r="L61" s="4"/>
    </row>
    <row r="62" spans="1:14" ht="5.0999999999999996" customHeight="1" thickBo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4" ht="47.25" customHeight="1" x14ac:dyDescent="0.25">
      <c r="A63" s="4"/>
      <c r="B63" s="26" t="s">
        <v>109</v>
      </c>
      <c r="C63" s="213" t="s">
        <v>110</v>
      </c>
      <c r="D63" s="233"/>
      <c r="E63" s="27" t="s">
        <v>111</v>
      </c>
      <c r="F63" s="28" t="s">
        <v>112</v>
      </c>
      <c r="G63" s="27" t="s">
        <v>113</v>
      </c>
      <c r="H63" s="28" t="s">
        <v>114</v>
      </c>
      <c r="I63" s="213" t="s">
        <v>142</v>
      </c>
      <c r="J63" s="214"/>
      <c r="K63" s="233"/>
      <c r="L63" s="29" t="s">
        <v>115</v>
      </c>
    </row>
    <row r="64" spans="1:14" ht="18" customHeight="1" x14ac:dyDescent="0.25">
      <c r="A64" s="4"/>
      <c r="B64" s="30">
        <v>1</v>
      </c>
      <c r="C64" s="161" t="s">
        <v>144</v>
      </c>
      <c r="D64" s="161"/>
      <c r="E64" s="135"/>
      <c r="F64" s="24" t="s">
        <v>133</v>
      </c>
      <c r="G64" s="24" t="s">
        <v>134</v>
      </c>
      <c r="H64" s="24">
        <v>35</v>
      </c>
      <c r="I64" s="153" t="s">
        <v>179</v>
      </c>
      <c r="J64" s="153"/>
      <c r="K64" s="153"/>
      <c r="L64" s="31" t="s">
        <v>116</v>
      </c>
    </row>
    <row r="65" spans="1:14" ht="18" customHeight="1" x14ac:dyDescent="0.25">
      <c r="A65" s="4"/>
      <c r="B65" s="30">
        <v>2</v>
      </c>
      <c r="C65" s="161" t="s">
        <v>144</v>
      </c>
      <c r="D65" s="161"/>
      <c r="E65" s="135"/>
      <c r="F65" s="24" t="s">
        <v>133</v>
      </c>
      <c r="G65" s="24" t="s">
        <v>135</v>
      </c>
      <c r="H65" s="24">
        <v>350</v>
      </c>
      <c r="I65" s="153" t="s">
        <v>180</v>
      </c>
      <c r="J65" s="153"/>
      <c r="K65" s="153"/>
      <c r="L65" s="31" t="s">
        <v>116</v>
      </c>
    </row>
    <row r="66" spans="1:14" ht="18" customHeight="1" x14ac:dyDescent="0.25">
      <c r="A66" s="4"/>
      <c r="B66" s="30">
        <v>3</v>
      </c>
      <c r="C66" s="161" t="s">
        <v>144</v>
      </c>
      <c r="D66" s="161"/>
      <c r="E66" s="135"/>
      <c r="F66" s="24" t="s">
        <v>133</v>
      </c>
      <c r="G66" s="24" t="s">
        <v>136</v>
      </c>
      <c r="H66" s="24">
        <v>100</v>
      </c>
      <c r="I66" s="153" t="s">
        <v>178</v>
      </c>
      <c r="J66" s="153"/>
      <c r="K66" s="153"/>
      <c r="L66" s="31" t="s">
        <v>116</v>
      </c>
    </row>
    <row r="67" spans="1:14" ht="18" customHeight="1" thickBot="1" x14ac:dyDescent="0.3">
      <c r="A67" s="4"/>
      <c r="B67" s="32">
        <v>4</v>
      </c>
      <c r="C67" s="165" t="s">
        <v>144</v>
      </c>
      <c r="D67" s="165"/>
      <c r="E67" s="232"/>
      <c r="F67" s="33" t="s">
        <v>133</v>
      </c>
      <c r="G67" s="33" t="s">
        <v>137</v>
      </c>
      <c r="H67" s="33">
        <v>5</v>
      </c>
      <c r="I67" s="173" t="s">
        <v>181</v>
      </c>
      <c r="J67" s="173"/>
      <c r="K67" s="173"/>
      <c r="L67" s="34" t="s">
        <v>116</v>
      </c>
    </row>
    <row r="68" spans="1:14" ht="9.9499999999999993" customHeight="1" x14ac:dyDescent="0.25">
      <c r="A68" s="4"/>
      <c r="B68" s="13"/>
      <c r="C68" s="14"/>
      <c r="D68" s="14"/>
      <c r="E68" s="13"/>
      <c r="F68" s="15"/>
      <c r="G68" s="13"/>
      <c r="H68" s="16"/>
      <c r="I68" s="13"/>
      <c r="J68" s="13"/>
      <c r="K68" s="13"/>
      <c r="L68" s="13"/>
    </row>
    <row r="69" spans="1:14" ht="66.75" customHeight="1" x14ac:dyDescent="0.25">
      <c r="A69" s="4"/>
      <c r="B69" s="234" t="s">
        <v>255</v>
      </c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8"/>
      <c r="N69" s="4"/>
    </row>
    <row r="70" spans="1:14" ht="15" customHeight="1" x14ac:dyDescent="0.25">
      <c r="A70" s="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8"/>
      <c r="N70" s="4"/>
    </row>
    <row r="71" spans="1:14" ht="15" customHeight="1" x14ac:dyDescent="0.25">
      <c r="A71" s="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8"/>
      <c r="N71" s="4"/>
    </row>
    <row r="72" spans="1:14" ht="15" customHeight="1" x14ac:dyDescent="0.25">
      <c r="A72" s="4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8"/>
      <c r="N72" s="4"/>
    </row>
    <row r="73" spans="1:14" ht="15" customHeight="1" x14ac:dyDescent="0.25">
      <c r="A73" s="4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8"/>
      <c r="N73" s="4"/>
    </row>
    <row r="74" spans="1:14" ht="15" customHeight="1" x14ac:dyDescent="0.25">
      <c r="A74" s="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8"/>
      <c r="N74" s="4"/>
    </row>
    <row r="75" spans="1:14" ht="15" customHeight="1" x14ac:dyDescent="0.25">
      <c r="A75" s="4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8"/>
      <c r="N75" s="4"/>
    </row>
    <row r="76" spans="1:14" ht="15" customHeight="1" x14ac:dyDescent="0.25">
      <c r="A76" s="4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8"/>
      <c r="N76" s="4"/>
    </row>
    <row r="77" spans="1:14" ht="40.5" customHeight="1" x14ac:dyDescent="0.25">
      <c r="A77" s="89" t="s">
        <v>175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1:14" ht="15.75" customHeight="1" x14ac:dyDescent="0.25">
      <c r="A78" s="4"/>
      <c r="B78" s="9" t="s">
        <v>117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5.0999999999999996" customHeight="1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37.5" customHeight="1" x14ac:dyDescent="0.25">
      <c r="A80" s="4"/>
      <c r="B80" s="226" t="s">
        <v>118</v>
      </c>
      <c r="C80" s="227"/>
      <c r="D80" s="229" t="s">
        <v>119</v>
      </c>
      <c r="E80" s="227"/>
      <c r="F80" s="230" t="s">
        <v>120</v>
      </c>
      <c r="G80" s="189" t="s">
        <v>121</v>
      </c>
      <c r="H80" s="199"/>
      <c r="I80" s="189" t="s">
        <v>161</v>
      </c>
      <c r="J80" s="199"/>
      <c r="K80" s="189" t="s">
        <v>159</v>
      </c>
      <c r="L80" s="190"/>
      <c r="M80" s="190"/>
      <c r="N80" s="191"/>
    </row>
    <row r="81" spans="1:17" ht="2.25" customHeight="1" x14ac:dyDescent="0.25">
      <c r="A81" s="4"/>
      <c r="B81" s="228"/>
      <c r="C81" s="108"/>
      <c r="D81" s="107"/>
      <c r="E81" s="108"/>
      <c r="F81" s="231"/>
      <c r="G81" s="192"/>
      <c r="H81" s="201"/>
      <c r="I81" s="192"/>
      <c r="J81" s="201"/>
      <c r="K81" s="192"/>
      <c r="L81" s="193"/>
      <c r="M81" s="193"/>
      <c r="N81" s="194"/>
    </row>
    <row r="82" spans="1:17" ht="14.25" customHeight="1" x14ac:dyDescent="0.25">
      <c r="A82" s="4"/>
      <c r="B82" s="195">
        <v>1</v>
      </c>
      <c r="C82" s="196"/>
      <c r="D82" s="196">
        <v>2</v>
      </c>
      <c r="E82" s="196"/>
      <c r="F82" s="25">
        <v>3</v>
      </c>
      <c r="G82" s="196">
        <v>4</v>
      </c>
      <c r="H82" s="196"/>
      <c r="I82" s="196">
        <v>5</v>
      </c>
      <c r="J82" s="196"/>
      <c r="K82" s="299">
        <v>6</v>
      </c>
      <c r="L82" s="300"/>
      <c r="M82" s="300"/>
      <c r="N82" s="301"/>
    </row>
    <row r="83" spans="1:17" s="83" customFormat="1" ht="16.5" x14ac:dyDescent="0.25">
      <c r="A83" s="82"/>
      <c r="B83" s="216" t="s">
        <v>157</v>
      </c>
      <c r="C83" s="217"/>
      <c r="D83" s="222" t="s">
        <v>160</v>
      </c>
      <c r="E83" s="222"/>
      <c r="F83" s="222" t="s">
        <v>138</v>
      </c>
      <c r="G83" s="224" t="s">
        <v>122</v>
      </c>
      <c r="H83" s="224"/>
      <c r="I83" s="224" t="s">
        <v>123</v>
      </c>
      <c r="J83" s="208"/>
      <c r="K83" s="208" t="s">
        <v>182</v>
      </c>
      <c r="L83" s="302"/>
      <c r="M83" s="302"/>
      <c r="N83" s="303"/>
    </row>
    <row r="84" spans="1:17" s="83" customFormat="1" ht="16.5" x14ac:dyDescent="0.25">
      <c r="A84" s="82"/>
      <c r="B84" s="218"/>
      <c r="C84" s="219"/>
      <c r="D84" s="222"/>
      <c r="E84" s="222"/>
      <c r="F84" s="222"/>
      <c r="G84" s="224" t="s">
        <v>124</v>
      </c>
      <c r="H84" s="224"/>
      <c r="I84" s="224">
        <v>200</v>
      </c>
      <c r="J84" s="224"/>
      <c r="K84" s="183" t="s">
        <v>183</v>
      </c>
      <c r="L84" s="184"/>
      <c r="M84" s="184"/>
      <c r="N84" s="185"/>
    </row>
    <row r="85" spans="1:17" s="83" customFormat="1" ht="16.5" x14ac:dyDescent="0.25">
      <c r="A85" s="82"/>
      <c r="B85" s="218"/>
      <c r="C85" s="219"/>
      <c r="D85" s="222"/>
      <c r="E85" s="222"/>
      <c r="F85" s="222"/>
      <c r="G85" s="224" t="s">
        <v>125</v>
      </c>
      <c r="H85" s="224"/>
      <c r="I85" s="208">
        <v>150</v>
      </c>
      <c r="J85" s="209"/>
      <c r="K85" s="183" t="s">
        <v>184</v>
      </c>
      <c r="L85" s="184"/>
      <c r="M85" s="184"/>
      <c r="N85" s="185"/>
    </row>
    <row r="86" spans="1:17" s="83" customFormat="1" ht="16.5" x14ac:dyDescent="0.25">
      <c r="A86" s="82"/>
      <c r="B86" s="218"/>
      <c r="C86" s="219"/>
      <c r="D86" s="222"/>
      <c r="E86" s="222"/>
      <c r="F86" s="222"/>
      <c r="G86" s="224" t="s">
        <v>126</v>
      </c>
      <c r="H86" s="224"/>
      <c r="I86" s="208">
        <v>300</v>
      </c>
      <c r="J86" s="209"/>
      <c r="K86" s="183" t="s">
        <v>185</v>
      </c>
      <c r="L86" s="184"/>
      <c r="M86" s="184"/>
      <c r="N86" s="185"/>
    </row>
    <row r="87" spans="1:17" s="83" customFormat="1" ht="16.5" x14ac:dyDescent="0.25">
      <c r="A87" s="82"/>
      <c r="B87" s="218"/>
      <c r="C87" s="219"/>
      <c r="D87" s="222"/>
      <c r="E87" s="222"/>
      <c r="F87" s="222"/>
      <c r="G87" s="224" t="s">
        <v>127</v>
      </c>
      <c r="H87" s="224"/>
      <c r="I87" s="208">
        <v>30</v>
      </c>
      <c r="J87" s="209"/>
      <c r="K87" s="183" t="s">
        <v>186</v>
      </c>
      <c r="L87" s="184"/>
      <c r="M87" s="184"/>
      <c r="N87" s="185"/>
    </row>
    <row r="88" spans="1:17" s="83" customFormat="1" ht="16.5" x14ac:dyDescent="0.25">
      <c r="A88" s="82"/>
      <c r="B88" s="218"/>
      <c r="C88" s="219"/>
      <c r="D88" s="222"/>
      <c r="E88" s="222"/>
      <c r="F88" s="222"/>
      <c r="G88" s="224" t="s">
        <v>128</v>
      </c>
      <c r="H88" s="224"/>
      <c r="I88" s="208">
        <v>5</v>
      </c>
      <c r="J88" s="209"/>
      <c r="K88" s="183" t="s">
        <v>187</v>
      </c>
      <c r="L88" s="184"/>
      <c r="M88" s="184"/>
      <c r="N88" s="185"/>
    </row>
    <row r="89" spans="1:17" s="83" customFormat="1" ht="16.5" customHeight="1" x14ac:dyDescent="0.25">
      <c r="A89" s="82"/>
      <c r="B89" s="218"/>
      <c r="C89" s="219"/>
      <c r="D89" s="222"/>
      <c r="E89" s="222"/>
      <c r="F89" s="222"/>
      <c r="G89" s="183" t="s">
        <v>129</v>
      </c>
      <c r="H89" s="225"/>
      <c r="I89" s="208">
        <v>15</v>
      </c>
      <c r="J89" s="209"/>
      <c r="K89" s="183" t="s">
        <v>188</v>
      </c>
      <c r="L89" s="184"/>
      <c r="M89" s="184"/>
      <c r="N89" s="185"/>
    </row>
    <row r="90" spans="1:17" s="83" customFormat="1" ht="18" customHeight="1" thickBot="1" x14ac:dyDescent="0.3">
      <c r="A90" s="82"/>
      <c r="B90" s="220"/>
      <c r="C90" s="221"/>
      <c r="D90" s="223"/>
      <c r="E90" s="223"/>
      <c r="F90" s="223"/>
      <c r="G90" s="210" t="s">
        <v>164</v>
      </c>
      <c r="H90" s="211"/>
      <c r="I90" s="212">
        <v>2000</v>
      </c>
      <c r="J90" s="212"/>
      <c r="K90" s="186" t="s">
        <v>189</v>
      </c>
      <c r="L90" s="187"/>
      <c r="M90" s="187"/>
      <c r="N90" s="188"/>
      <c r="Q90" s="84"/>
    </row>
    <row r="91" spans="1:17" s="83" customFormat="1" ht="18" customHeight="1" x14ac:dyDescent="0.25">
      <c r="A91" s="82"/>
      <c r="B91" s="85"/>
      <c r="C91" s="85"/>
      <c r="D91" s="85"/>
      <c r="E91" s="85"/>
      <c r="F91" s="85"/>
      <c r="G91" s="86"/>
      <c r="H91" s="86"/>
      <c r="I91" s="87"/>
      <c r="J91" s="87"/>
      <c r="K91" s="88"/>
      <c r="L91" s="88"/>
      <c r="M91" s="88"/>
      <c r="N91" s="88"/>
      <c r="Q91" s="84"/>
    </row>
    <row r="92" spans="1:17" s="83" customFormat="1" ht="18" customHeight="1" x14ac:dyDescent="0.25">
      <c r="A92" s="82"/>
      <c r="B92" s="85"/>
      <c r="C92" s="85"/>
      <c r="D92" s="85"/>
      <c r="E92" s="85"/>
      <c r="F92" s="85"/>
      <c r="G92" s="86"/>
      <c r="H92" s="86"/>
      <c r="I92" s="87"/>
      <c r="J92" s="87"/>
      <c r="K92" s="88"/>
      <c r="L92" s="88"/>
      <c r="M92" s="88"/>
      <c r="N92" s="88"/>
      <c r="Q92" s="84"/>
    </row>
    <row r="93" spans="1:17" s="83" customFormat="1" ht="18" customHeight="1" x14ac:dyDescent="0.25">
      <c r="A93" s="82"/>
      <c r="B93" s="85"/>
      <c r="C93" s="85"/>
      <c r="D93" s="85"/>
      <c r="E93" s="85"/>
      <c r="F93" s="85"/>
      <c r="G93" s="86"/>
      <c r="H93" s="86"/>
      <c r="I93" s="87"/>
      <c r="J93" s="87"/>
      <c r="K93" s="88"/>
      <c r="L93" s="88"/>
      <c r="M93" s="88"/>
      <c r="N93" s="88"/>
      <c r="Q93" s="84"/>
    </row>
    <row r="94" spans="1:17" s="83" customFormat="1" ht="18" customHeight="1" x14ac:dyDescent="0.25">
      <c r="A94" s="82"/>
      <c r="B94" s="85"/>
      <c r="C94" s="85"/>
      <c r="D94" s="85"/>
      <c r="E94" s="85"/>
      <c r="F94" s="85"/>
      <c r="G94" s="86"/>
      <c r="H94" s="86"/>
      <c r="I94" s="87"/>
      <c r="J94" s="87"/>
      <c r="K94" s="88"/>
      <c r="L94" s="88"/>
      <c r="M94" s="88"/>
      <c r="N94" s="88"/>
      <c r="Q94" s="84"/>
    </row>
    <row r="95" spans="1:17" s="83" customFormat="1" ht="18" customHeight="1" x14ac:dyDescent="0.25">
      <c r="A95" s="82"/>
      <c r="B95" s="85"/>
      <c r="C95" s="85"/>
      <c r="D95" s="85"/>
      <c r="E95" s="85"/>
      <c r="F95" s="85"/>
      <c r="G95" s="86"/>
      <c r="H95" s="86"/>
      <c r="I95" s="87"/>
      <c r="J95" s="87"/>
      <c r="K95" s="88"/>
      <c r="L95" s="88"/>
      <c r="M95" s="88"/>
      <c r="N95" s="88"/>
      <c r="Q95" s="84"/>
    </row>
    <row r="96" spans="1:17" s="83" customFormat="1" ht="18" customHeight="1" x14ac:dyDescent="0.25">
      <c r="A96" s="82"/>
      <c r="B96" s="85"/>
      <c r="C96" s="85"/>
      <c r="D96" s="85"/>
      <c r="E96" s="85"/>
      <c r="F96" s="85"/>
      <c r="G96" s="86"/>
      <c r="H96" s="86"/>
      <c r="I96" s="87"/>
      <c r="J96" s="87"/>
      <c r="K96" s="88"/>
      <c r="L96" s="88"/>
      <c r="M96" s="88"/>
      <c r="N96" s="88"/>
      <c r="Q96" s="84"/>
    </row>
    <row r="97" spans="1:17" s="83" customFormat="1" ht="18" customHeight="1" x14ac:dyDescent="0.25">
      <c r="A97" s="82"/>
      <c r="B97" s="85"/>
      <c r="C97" s="85"/>
      <c r="D97" s="85"/>
      <c r="E97" s="85"/>
      <c r="F97" s="85"/>
      <c r="G97" s="86"/>
      <c r="H97" s="86"/>
      <c r="I97" s="87"/>
      <c r="J97" s="87"/>
      <c r="K97" s="88"/>
      <c r="L97" s="88"/>
      <c r="M97" s="88"/>
      <c r="N97" s="88"/>
      <c r="Q97" s="84"/>
    </row>
    <row r="98" spans="1:17" s="83" customFormat="1" ht="18" customHeight="1" x14ac:dyDescent="0.25">
      <c r="A98" s="82"/>
      <c r="B98" s="85"/>
      <c r="C98" s="85"/>
      <c r="D98" s="85"/>
      <c r="E98" s="85"/>
      <c r="F98" s="85"/>
      <c r="G98" s="86"/>
      <c r="H98" s="86"/>
      <c r="I98" s="87"/>
      <c r="J98" s="87"/>
      <c r="K98" s="88"/>
      <c r="L98" s="88"/>
      <c r="M98" s="88"/>
      <c r="N98" s="88"/>
      <c r="Q98" s="84"/>
    </row>
    <row r="99" spans="1:17" s="83" customFormat="1" ht="18" customHeight="1" x14ac:dyDescent="0.25">
      <c r="A99" s="82"/>
      <c r="B99" s="85"/>
      <c r="C99" s="85"/>
      <c r="D99" s="85"/>
      <c r="E99" s="85"/>
      <c r="F99" s="85"/>
      <c r="G99" s="86"/>
      <c r="H99" s="86"/>
      <c r="I99" s="87"/>
      <c r="J99" s="87"/>
      <c r="K99" s="88"/>
      <c r="L99" s="88"/>
      <c r="M99" s="88"/>
      <c r="N99" s="88"/>
      <c r="Q99" s="84"/>
    </row>
    <row r="100" spans="1:17" s="83" customFormat="1" ht="18" customHeight="1" x14ac:dyDescent="0.25">
      <c r="A100" s="82"/>
      <c r="B100" s="85"/>
      <c r="C100" s="85"/>
      <c r="D100" s="85"/>
      <c r="E100" s="85"/>
      <c r="F100" s="85"/>
      <c r="G100" s="86"/>
      <c r="H100" s="86"/>
      <c r="I100" s="87"/>
      <c r="J100" s="87"/>
      <c r="K100" s="88"/>
      <c r="L100" s="88"/>
      <c r="M100" s="88"/>
      <c r="N100" s="88"/>
      <c r="Q100" s="84"/>
    </row>
    <row r="101" spans="1:17" s="83" customFormat="1" ht="18" customHeight="1" x14ac:dyDescent="0.25">
      <c r="A101" s="82"/>
      <c r="B101" s="85"/>
      <c r="C101" s="85"/>
      <c r="D101" s="85"/>
      <c r="E101" s="85"/>
      <c r="F101" s="85"/>
      <c r="G101" s="86"/>
      <c r="H101" s="86"/>
      <c r="I101" s="87"/>
      <c r="J101" s="87"/>
      <c r="K101" s="88"/>
      <c r="L101" s="88"/>
      <c r="M101" s="88"/>
      <c r="N101" s="88"/>
      <c r="Q101" s="84"/>
    </row>
    <row r="102" spans="1:17" s="83" customFormat="1" ht="18" customHeight="1" x14ac:dyDescent="0.25">
      <c r="A102" s="82"/>
      <c r="B102" s="85"/>
      <c r="C102" s="85"/>
      <c r="D102" s="85"/>
      <c r="E102" s="85"/>
      <c r="F102" s="85"/>
      <c r="G102" s="86"/>
      <c r="H102" s="86"/>
      <c r="I102" s="87"/>
      <c r="J102" s="87"/>
      <c r="K102" s="88"/>
      <c r="L102" s="88"/>
      <c r="M102" s="88"/>
      <c r="N102" s="88"/>
      <c r="Q102" s="84"/>
    </row>
    <row r="103" spans="1:17" s="83" customFormat="1" ht="18" customHeight="1" x14ac:dyDescent="0.25">
      <c r="A103" s="82"/>
      <c r="B103" s="85"/>
      <c r="C103" s="85"/>
      <c r="D103" s="85"/>
      <c r="E103" s="85"/>
      <c r="F103" s="85"/>
      <c r="G103" s="86"/>
      <c r="H103" s="86"/>
      <c r="I103" s="87"/>
      <c r="J103" s="87"/>
      <c r="K103" s="88"/>
      <c r="L103" s="88"/>
      <c r="M103" s="88"/>
      <c r="N103" s="88"/>
      <c r="Q103" s="84"/>
    </row>
    <row r="104" spans="1:17" s="83" customFormat="1" ht="18" customHeight="1" x14ac:dyDescent="0.25">
      <c r="A104" s="82"/>
      <c r="B104" s="85"/>
      <c r="C104" s="85"/>
      <c r="D104" s="85"/>
      <c r="E104" s="85"/>
      <c r="F104" s="85"/>
      <c r="G104" s="86"/>
      <c r="H104" s="86"/>
      <c r="I104" s="87"/>
      <c r="J104" s="87"/>
      <c r="K104" s="88"/>
      <c r="L104" s="88"/>
      <c r="M104" s="88"/>
      <c r="N104" s="88"/>
      <c r="Q104" s="84"/>
    </row>
    <row r="105" spans="1:17" s="83" customFormat="1" ht="18" customHeight="1" x14ac:dyDescent="0.25">
      <c r="A105" s="89" t="s">
        <v>175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Q105" s="84"/>
    </row>
    <row r="106" spans="1:17" s="83" customFormat="1" ht="18" customHeight="1" x14ac:dyDescent="0.25">
      <c r="A106" s="82"/>
      <c r="B106" s="85"/>
      <c r="C106" s="85"/>
      <c r="D106" s="85"/>
      <c r="E106" s="85"/>
      <c r="F106" s="85"/>
      <c r="G106" s="86"/>
      <c r="H106" s="86"/>
      <c r="I106" s="87"/>
      <c r="J106" s="87"/>
      <c r="K106" s="88"/>
      <c r="L106" s="88"/>
      <c r="M106" s="88"/>
      <c r="N106" s="88"/>
      <c r="Q106" s="84"/>
    </row>
    <row r="107" spans="1:17" ht="16.5" thickBot="1" x14ac:dyDescent="0.3">
      <c r="A107" s="4"/>
      <c r="B107" s="2" t="s">
        <v>130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7" ht="27.75" customHeight="1" x14ac:dyDescent="0.25">
      <c r="A108" s="4"/>
      <c r="B108" s="198" t="s">
        <v>131</v>
      </c>
      <c r="C108" s="199"/>
      <c r="D108" s="189" t="s">
        <v>132</v>
      </c>
      <c r="E108" s="190"/>
      <c r="F108" s="199"/>
      <c r="G108" s="189" t="s">
        <v>236</v>
      </c>
      <c r="H108" s="199"/>
      <c r="I108" s="213" t="s">
        <v>237</v>
      </c>
      <c r="J108" s="214"/>
      <c r="K108" s="214"/>
      <c r="L108" s="214"/>
      <c r="M108" s="214"/>
      <c r="N108" s="215"/>
    </row>
    <row r="109" spans="1:17" ht="13.5" customHeight="1" x14ac:dyDescent="0.25">
      <c r="A109" s="4"/>
      <c r="B109" s="200"/>
      <c r="C109" s="201"/>
      <c r="D109" s="192"/>
      <c r="E109" s="193"/>
      <c r="F109" s="201"/>
      <c r="G109" s="192"/>
      <c r="H109" s="201"/>
      <c r="I109" s="206" t="s">
        <v>139</v>
      </c>
      <c r="J109" s="206"/>
      <c r="K109" s="206"/>
      <c r="L109" s="206" t="s">
        <v>140</v>
      </c>
      <c r="M109" s="206"/>
      <c r="N109" s="207"/>
    </row>
    <row r="110" spans="1:17" ht="11.25" customHeight="1" x14ac:dyDescent="0.25">
      <c r="A110" s="4"/>
      <c r="B110" s="195">
        <v>1</v>
      </c>
      <c r="C110" s="196"/>
      <c r="D110" s="196">
        <v>2</v>
      </c>
      <c r="E110" s="196"/>
      <c r="F110" s="196"/>
      <c r="G110" s="197">
        <v>3</v>
      </c>
      <c r="H110" s="197"/>
      <c r="I110" s="202">
        <v>4</v>
      </c>
      <c r="J110" s="203"/>
      <c r="K110" s="204"/>
      <c r="L110" s="202">
        <v>5</v>
      </c>
      <c r="M110" s="203"/>
      <c r="N110" s="205"/>
    </row>
    <row r="111" spans="1:17" s="83" customFormat="1" ht="15" customHeight="1" x14ac:dyDescent="0.25">
      <c r="A111" s="82"/>
      <c r="B111" s="160" t="s">
        <v>191</v>
      </c>
      <c r="C111" s="161"/>
      <c r="D111" s="135" t="s">
        <v>122</v>
      </c>
      <c r="E111" s="135"/>
      <c r="F111" s="135"/>
      <c r="G111" s="135" t="s">
        <v>216</v>
      </c>
      <c r="H111" s="135"/>
      <c r="I111" s="153" t="s">
        <v>167</v>
      </c>
      <c r="J111" s="153"/>
      <c r="K111" s="153"/>
      <c r="L111" s="153" t="s">
        <v>206</v>
      </c>
      <c r="M111" s="153"/>
      <c r="N111" s="154"/>
    </row>
    <row r="112" spans="1:17" s="83" customFormat="1" ht="14.25" customHeight="1" x14ac:dyDescent="0.25">
      <c r="A112" s="82"/>
      <c r="B112" s="160"/>
      <c r="C112" s="161"/>
      <c r="D112" s="135" t="s">
        <v>126</v>
      </c>
      <c r="E112" s="135"/>
      <c r="F112" s="135"/>
      <c r="G112" s="135">
        <v>21</v>
      </c>
      <c r="H112" s="135"/>
      <c r="I112" s="153">
        <v>19</v>
      </c>
      <c r="J112" s="153"/>
      <c r="K112" s="153"/>
      <c r="L112" s="153">
        <v>20</v>
      </c>
      <c r="M112" s="153"/>
      <c r="N112" s="154"/>
    </row>
    <row r="113" spans="1:14" s="83" customFormat="1" ht="14.25" customHeight="1" x14ac:dyDescent="0.25">
      <c r="A113" s="82"/>
      <c r="B113" s="160"/>
      <c r="C113" s="161"/>
      <c r="D113" s="135" t="s">
        <v>125</v>
      </c>
      <c r="E113" s="135"/>
      <c r="F113" s="135"/>
      <c r="G113" s="135">
        <v>5</v>
      </c>
      <c r="H113" s="135"/>
      <c r="I113" s="153">
        <v>5</v>
      </c>
      <c r="J113" s="153"/>
      <c r="K113" s="153"/>
      <c r="L113" s="153">
        <v>4</v>
      </c>
      <c r="M113" s="153"/>
      <c r="N113" s="154"/>
    </row>
    <row r="114" spans="1:14" s="83" customFormat="1" ht="14.25" customHeight="1" x14ac:dyDescent="0.25">
      <c r="A114" s="82"/>
      <c r="B114" s="160"/>
      <c r="C114" s="161"/>
      <c r="D114" s="135" t="s">
        <v>141</v>
      </c>
      <c r="E114" s="135"/>
      <c r="F114" s="135"/>
      <c r="G114" s="135" t="s">
        <v>217</v>
      </c>
      <c r="H114" s="135"/>
      <c r="I114" s="153" t="s">
        <v>194</v>
      </c>
      <c r="J114" s="153"/>
      <c r="K114" s="153"/>
      <c r="L114" s="153" t="s">
        <v>208</v>
      </c>
      <c r="M114" s="153"/>
      <c r="N114" s="154"/>
    </row>
    <row r="115" spans="1:14" s="83" customFormat="1" ht="15" customHeight="1" x14ac:dyDescent="0.25">
      <c r="A115" s="82"/>
      <c r="B115" s="160"/>
      <c r="C115" s="161"/>
      <c r="D115" s="144" t="s">
        <v>128</v>
      </c>
      <c r="E115" s="152"/>
      <c r="F115" s="145"/>
      <c r="G115" s="135" t="s">
        <v>163</v>
      </c>
      <c r="H115" s="135"/>
      <c r="I115" s="153" t="s">
        <v>163</v>
      </c>
      <c r="J115" s="153"/>
      <c r="K115" s="153"/>
      <c r="L115" s="153" t="s">
        <v>163</v>
      </c>
      <c r="M115" s="153"/>
      <c r="N115" s="154"/>
    </row>
    <row r="116" spans="1:14" s="83" customFormat="1" ht="12" customHeight="1" x14ac:dyDescent="0.25">
      <c r="A116" s="82"/>
      <c r="B116" s="160"/>
      <c r="C116" s="161"/>
      <c r="D116" s="144" t="s">
        <v>195</v>
      </c>
      <c r="E116" s="152"/>
      <c r="F116" s="145"/>
      <c r="G116" s="144" t="s">
        <v>218</v>
      </c>
      <c r="H116" s="145"/>
      <c r="I116" s="123" t="s">
        <v>197</v>
      </c>
      <c r="J116" s="124"/>
      <c r="K116" s="155"/>
      <c r="L116" s="153" t="s">
        <v>207</v>
      </c>
      <c r="M116" s="153"/>
      <c r="N116" s="154"/>
    </row>
    <row r="117" spans="1:14" s="83" customFormat="1" ht="13.5" customHeight="1" thickBot="1" x14ac:dyDescent="0.3">
      <c r="A117" s="82"/>
      <c r="B117" s="178"/>
      <c r="C117" s="179"/>
      <c r="D117" s="180" t="s">
        <v>196</v>
      </c>
      <c r="E117" s="181"/>
      <c r="F117" s="182"/>
      <c r="G117" s="172" t="s">
        <v>219</v>
      </c>
      <c r="H117" s="172"/>
      <c r="I117" s="156" t="s">
        <v>198</v>
      </c>
      <c r="J117" s="156"/>
      <c r="K117" s="156"/>
      <c r="L117" s="156" t="s">
        <v>209</v>
      </c>
      <c r="M117" s="156"/>
      <c r="N117" s="157"/>
    </row>
    <row r="118" spans="1:14" s="83" customFormat="1" ht="12.75" customHeight="1" x14ac:dyDescent="0.25">
      <c r="B118" s="176" t="s">
        <v>192</v>
      </c>
      <c r="C118" s="177"/>
      <c r="D118" s="166" t="s">
        <v>122</v>
      </c>
      <c r="E118" s="166"/>
      <c r="F118" s="166"/>
      <c r="G118" s="135" t="s">
        <v>206</v>
      </c>
      <c r="H118" s="135"/>
      <c r="I118" s="167" t="s">
        <v>168</v>
      </c>
      <c r="J118" s="167"/>
      <c r="K118" s="167"/>
      <c r="L118" s="167" t="s">
        <v>210</v>
      </c>
      <c r="M118" s="167"/>
      <c r="N118" s="168"/>
    </row>
    <row r="119" spans="1:14" s="83" customFormat="1" ht="13.5" customHeight="1" x14ac:dyDescent="0.25">
      <c r="B119" s="160"/>
      <c r="C119" s="161"/>
      <c r="D119" s="135" t="s">
        <v>126</v>
      </c>
      <c r="E119" s="135"/>
      <c r="F119" s="135"/>
      <c r="G119" s="135">
        <v>28</v>
      </c>
      <c r="H119" s="135"/>
      <c r="I119" s="153">
        <v>22</v>
      </c>
      <c r="J119" s="153"/>
      <c r="K119" s="153"/>
      <c r="L119" s="153">
        <v>22</v>
      </c>
      <c r="M119" s="153"/>
      <c r="N119" s="154"/>
    </row>
    <row r="120" spans="1:14" s="83" customFormat="1" ht="13.5" customHeight="1" x14ac:dyDescent="0.25">
      <c r="B120" s="160"/>
      <c r="C120" s="161"/>
      <c r="D120" s="135" t="s">
        <v>125</v>
      </c>
      <c r="E120" s="135"/>
      <c r="F120" s="135"/>
      <c r="G120" s="135">
        <v>7</v>
      </c>
      <c r="H120" s="135"/>
      <c r="I120" s="153">
        <v>6</v>
      </c>
      <c r="J120" s="153"/>
      <c r="K120" s="153"/>
      <c r="L120" s="153">
        <v>6</v>
      </c>
      <c r="M120" s="153"/>
      <c r="N120" s="154"/>
    </row>
    <row r="121" spans="1:14" s="83" customFormat="1" ht="12" customHeight="1" x14ac:dyDescent="0.25">
      <c r="B121" s="160"/>
      <c r="C121" s="161"/>
      <c r="D121" s="135" t="s">
        <v>141</v>
      </c>
      <c r="E121" s="135"/>
      <c r="F121" s="135"/>
      <c r="G121" s="135" t="s">
        <v>220</v>
      </c>
      <c r="H121" s="135"/>
      <c r="I121" s="153" t="s">
        <v>199</v>
      </c>
      <c r="J121" s="153"/>
      <c r="K121" s="153"/>
      <c r="L121" s="153" t="s">
        <v>212</v>
      </c>
      <c r="M121" s="153"/>
      <c r="N121" s="154"/>
    </row>
    <row r="122" spans="1:14" s="83" customFormat="1" ht="12.75" customHeight="1" x14ac:dyDescent="0.25">
      <c r="B122" s="160"/>
      <c r="C122" s="161"/>
      <c r="D122" s="144" t="s">
        <v>128</v>
      </c>
      <c r="E122" s="152"/>
      <c r="F122" s="145"/>
      <c r="G122" s="135" t="s">
        <v>163</v>
      </c>
      <c r="H122" s="135"/>
      <c r="I122" s="153" t="s">
        <v>163</v>
      </c>
      <c r="J122" s="153"/>
      <c r="K122" s="153"/>
      <c r="L122" s="153" t="s">
        <v>163</v>
      </c>
      <c r="M122" s="153"/>
      <c r="N122" s="154"/>
    </row>
    <row r="123" spans="1:14" s="83" customFormat="1" ht="12.75" customHeight="1" x14ac:dyDescent="0.25">
      <c r="B123" s="160"/>
      <c r="C123" s="161"/>
      <c r="D123" s="144" t="s">
        <v>195</v>
      </c>
      <c r="E123" s="152"/>
      <c r="F123" s="145"/>
      <c r="G123" s="144" t="s">
        <v>221</v>
      </c>
      <c r="H123" s="145"/>
      <c r="I123" s="123" t="s">
        <v>200</v>
      </c>
      <c r="J123" s="124"/>
      <c r="K123" s="155"/>
      <c r="L123" s="153" t="s">
        <v>211</v>
      </c>
      <c r="M123" s="153"/>
      <c r="N123" s="154"/>
    </row>
    <row r="124" spans="1:14" s="83" customFormat="1" ht="13.5" customHeight="1" thickBot="1" x14ac:dyDescent="0.3">
      <c r="B124" s="178"/>
      <c r="C124" s="179"/>
      <c r="D124" s="180" t="s">
        <v>196</v>
      </c>
      <c r="E124" s="181"/>
      <c r="F124" s="182"/>
      <c r="G124" s="172" t="s">
        <v>205</v>
      </c>
      <c r="H124" s="172"/>
      <c r="I124" s="156" t="s">
        <v>201</v>
      </c>
      <c r="J124" s="156"/>
      <c r="K124" s="156"/>
      <c r="L124" s="156" t="s">
        <v>213</v>
      </c>
      <c r="M124" s="156"/>
      <c r="N124" s="157"/>
    </row>
    <row r="125" spans="1:14" s="83" customFormat="1" ht="12.75" customHeight="1" x14ac:dyDescent="0.25">
      <c r="B125" s="158" t="s">
        <v>193</v>
      </c>
      <c r="C125" s="159"/>
      <c r="D125" s="166" t="s">
        <v>122</v>
      </c>
      <c r="E125" s="166"/>
      <c r="F125" s="166"/>
      <c r="G125" s="135" t="s">
        <v>162</v>
      </c>
      <c r="H125" s="135"/>
      <c r="I125" s="167" t="s">
        <v>202</v>
      </c>
      <c r="J125" s="167"/>
      <c r="K125" s="167"/>
      <c r="L125" s="167" t="s">
        <v>162</v>
      </c>
      <c r="M125" s="167"/>
      <c r="N125" s="168"/>
    </row>
    <row r="126" spans="1:14" s="83" customFormat="1" ht="12" customHeight="1" x14ac:dyDescent="0.25">
      <c r="B126" s="160"/>
      <c r="C126" s="161"/>
      <c r="D126" s="135" t="s">
        <v>126</v>
      </c>
      <c r="E126" s="135"/>
      <c r="F126" s="135"/>
      <c r="G126" s="135">
        <v>33</v>
      </c>
      <c r="H126" s="135"/>
      <c r="I126" s="153">
        <v>28</v>
      </c>
      <c r="J126" s="153"/>
      <c r="K126" s="153"/>
      <c r="L126" s="153">
        <v>28</v>
      </c>
      <c r="M126" s="153"/>
      <c r="N126" s="154"/>
    </row>
    <row r="127" spans="1:14" s="83" customFormat="1" ht="15.75" x14ac:dyDescent="0.25">
      <c r="B127" s="160"/>
      <c r="C127" s="161"/>
      <c r="D127" s="135" t="s">
        <v>125</v>
      </c>
      <c r="E127" s="135"/>
      <c r="F127" s="135"/>
      <c r="G127" s="135">
        <v>8</v>
      </c>
      <c r="H127" s="135"/>
      <c r="I127" s="153">
        <v>7</v>
      </c>
      <c r="J127" s="153"/>
      <c r="K127" s="153"/>
      <c r="L127" s="153">
        <v>7</v>
      </c>
      <c r="M127" s="153"/>
      <c r="N127" s="154"/>
    </row>
    <row r="128" spans="1:14" s="83" customFormat="1" ht="12" customHeight="1" x14ac:dyDescent="0.25">
      <c r="B128" s="160"/>
      <c r="C128" s="161"/>
      <c r="D128" s="135" t="s">
        <v>141</v>
      </c>
      <c r="E128" s="135"/>
      <c r="F128" s="135"/>
      <c r="G128" s="135" t="s">
        <v>190</v>
      </c>
      <c r="H128" s="135"/>
      <c r="I128" s="153" t="s">
        <v>204</v>
      </c>
      <c r="J128" s="153"/>
      <c r="K128" s="153"/>
      <c r="L128" s="153" t="s">
        <v>214</v>
      </c>
      <c r="M128" s="153"/>
      <c r="N128" s="154"/>
    </row>
    <row r="129" spans="1:14" s="83" customFormat="1" ht="14.25" customHeight="1" x14ac:dyDescent="0.25">
      <c r="B129" s="162"/>
      <c r="C129" s="163"/>
      <c r="D129" s="144" t="s">
        <v>128</v>
      </c>
      <c r="E129" s="152"/>
      <c r="F129" s="145"/>
      <c r="G129" s="135" t="s">
        <v>222</v>
      </c>
      <c r="H129" s="135"/>
      <c r="I129" s="123" t="s">
        <v>163</v>
      </c>
      <c r="J129" s="124"/>
      <c r="K129" s="155"/>
      <c r="L129" s="123" t="s">
        <v>163</v>
      </c>
      <c r="M129" s="124"/>
      <c r="N129" s="175"/>
    </row>
    <row r="130" spans="1:14" s="83" customFormat="1" ht="12" customHeight="1" x14ac:dyDescent="0.25">
      <c r="B130" s="162"/>
      <c r="C130" s="163"/>
      <c r="D130" s="144" t="s">
        <v>195</v>
      </c>
      <c r="E130" s="152"/>
      <c r="F130" s="145"/>
      <c r="G130" s="144" t="s">
        <v>223</v>
      </c>
      <c r="H130" s="145"/>
      <c r="I130" s="123" t="s">
        <v>203</v>
      </c>
      <c r="J130" s="124"/>
      <c r="K130" s="155"/>
      <c r="L130" s="123" t="s">
        <v>215</v>
      </c>
      <c r="M130" s="124"/>
      <c r="N130" s="175"/>
    </row>
    <row r="131" spans="1:14" s="83" customFormat="1" ht="13.5" customHeight="1" thickBot="1" x14ac:dyDescent="0.3">
      <c r="B131" s="164"/>
      <c r="C131" s="165"/>
      <c r="D131" s="169" t="s">
        <v>196</v>
      </c>
      <c r="E131" s="170"/>
      <c r="F131" s="171"/>
      <c r="G131" s="172" t="s">
        <v>224</v>
      </c>
      <c r="H131" s="172"/>
      <c r="I131" s="173" t="s">
        <v>205</v>
      </c>
      <c r="J131" s="173"/>
      <c r="K131" s="173"/>
      <c r="L131" s="173" t="s">
        <v>201</v>
      </c>
      <c r="M131" s="173"/>
      <c r="N131" s="174"/>
    </row>
    <row r="137" spans="1:14" ht="33.75" customHeight="1" x14ac:dyDescent="0.25">
      <c r="A137" s="89" t="s">
        <v>175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</row>
    <row r="138" spans="1:14" ht="15.75" x14ac:dyDescent="0.25">
      <c r="B138" s="2" t="s">
        <v>225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5.75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6.5" thickBot="1" x14ac:dyDescent="0.3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6.5" customHeight="1" thickTop="1" x14ac:dyDescent="0.25">
      <c r="B141" s="149" t="s">
        <v>226</v>
      </c>
      <c r="C141" s="109"/>
      <c r="D141" s="104"/>
      <c r="E141" s="147" t="s">
        <v>132</v>
      </c>
      <c r="F141" s="147"/>
      <c r="G141" s="103" t="s">
        <v>228</v>
      </c>
      <c r="H141" s="104"/>
      <c r="I141" s="103" t="s">
        <v>227</v>
      </c>
      <c r="J141" s="109"/>
      <c r="K141" s="109"/>
      <c r="L141" s="109"/>
      <c r="M141" s="109"/>
      <c r="N141" s="110"/>
    </row>
    <row r="142" spans="1:14" ht="16.5" customHeight="1" x14ac:dyDescent="0.25">
      <c r="B142" s="150"/>
      <c r="C142" s="111"/>
      <c r="D142" s="106"/>
      <c r="E142" s="148"/>
      <c r="F142" s="148"/>
      <c r="G142" s="105"/>
      <c r="H142" s="106"/>
      <c r="I142" s="105"/>
      <c r="J142" s="111"/>
      <c r="K142" s="111"/>
      <c r="L142" s="111"/>
      <c r="M142" s="111"/>
      <c r="N142" s="112"/>
    </row>
    <row r="143" spans="1:14" ht="15" customHeight="1" x14ac:dyDescent="0.25">
      <c r="B143" s="151"/>
      <c r="C143" s="113"/>
      <c r="D143" s="108"/>
      <c r="E143" s="148"/>
      <c r="F143" s="148"/>
      <c r="G143" s="107"/>
      <c r="H143" s="108"/>
      <c r="I143" s="107"/>
      <c r="J143" s="113"/>
      <c r="K143" s="113"/>
      <c r="L143" s="113"/>
      <c r="M143" s="113"/>
      <c r="N143" s="114"/>
    </row>
    <row r="144" spans="1:14" ht="15.75" thickBot="1" x14ac:dyDescent="0.3">
      <c r="B144" s="91">
        <v>1</v>
      </c>
      <c r="C144" s="92"/>
      <c r="D144" s="93"/>
      <c r="E144" s="139">
        <v>2</v>
      </c>
      <c r="F144" s="139"/>
      <c r="G144" s="140">
        <v>3</v>
      </c>
      <c r="H144" s="93"/>
      <c r="I144" s="140">
        <v>4</v>
      </c>
      <c r="J144" s="92"/>
      <c r="K144" s="92"/>
      <c r="L144" s="92"/>
      <c r="M144" s="92"/>
      <c r="N144" s="146"/>
    </row>
    <row r="145" spans="2:14" ht="20.25" customHeight="1" thickTop="1" x14ac:dyDescent="0.25">
      <c r="B145" s="94" t="s">
        <v>242</v>
      </c>
      <c r="C145" s="95"/>
      <c r="D145" s="96"/>
      <c r="E145" s="141" t="s">
        <v>122</v>
      </c>
      <c r="F145" s="141"/>
      <c r="G145" s="142" t="s">
        <v>238</v>
      </c>
      <c r="H145" s="143"/>
      <c r="I145" s="120" t="s">
        <v>243</v>
      </c>
      <c r="J145" s="121"/>
      <c r="K145" s="121"/>
      <c r="L145" s="121"/>
      <c r="M145" s="121"/>
      <c r="N145" s="122"/>
    </row>
    <row r="146" spans="2:14" ht="21.75" customHeight="1" x14ac:dyDescent="0.25">
      <c r="B146" s="97"/>
      <c r="C146" s="98"/>
      <c r="D146" s="99"/>
      <c r="E146" s="135" t="s">
        <v>229</v>
      </c>
      <c r="F146" s="135"/>
      <c r="G146" s="144" t="s">
        <v>239</v>
      </c>
      <c r="H146" s="145"/>
      <c r="I146" s="123">
        <v>20500</v>
      </c>
      <c r="J146" s="124"/>
      <c r="K146" s="124"/>
      <c r="L146" s="124"/>
      <c r="M146" s="124"/>
      <c r="N146" s="125"/>
    </row>
    <row r="147" spans="2:14" ht="20.25" customHeight="1" x14ac:dyDescent="0.25">
      <c r="B147" s="97"/>
      <c r="C147" s="98"/>
      <c r="D147" s="99"/>
      <c r="E147" s="135" t="s">
        <v>230</v>
      </c>
      <c r="F147" s="135"/>
      <c r="G147" s="115" t="s">
        <v>240</v>
      </c>
      <c r="H147" s="116"/>
      <c r="I147" s="123">
        <v>386</v>
      </c>
      <c r="J147" s="124"/>
      <c r="K147" s="124"/>
      <c r="L147" s="124"/>
      <c r="M147" s="124"/>
      <c r="N147" s="126"/>
    </row>
    <row r="148" spans="2:14" ht="19.5" customHeight="1" x14ac:dyDescent="0.25">
      <c r="B148" s="97"/>
      <c r="C148" s="98"/>
      <c r="D148" s="99"/>
      <c r="E148" s="144" t="s">
        <v>231</v>
      </c>
      <c r="F148" s="145"/>
      <c r="G148" s="117"/>
      <c r="H148" s="99"/>
      <c r="I148" s="123" t="s">
        <v>245</v>
      </c>
      <c r="J148" s="124"/>
      <c r="K148" s="124"/>
      <c r="L148" s="124"/>
      <c r="M148" s="124"/>
      <c r="N148" s="126"/>
    </row>
    <row r="149" spans="2:14" ht="21.75" customHeight="1" x14ac:dyDescent="0.25">
      <c r="B149" s="97"/>
      <c r="C149" s="98"/>
      <c r="D149" s="99"/>
      <c r="E149" s="133" t="s">
        <v>232</v>
      </c>
      <c r="F149" s="134"/>
      <c r="G149" s="117"/>
      <c r="H149" s="99"/>
      <c r="I149" s="127" t="s">
        <v>244</v>
      </c>
      <c r="J149" s="128"/>
      <c r="K149" s="128"/>
      <c r="L149" s="128"/>
      <c r="M149" s="128"/>
      <c r="N149" s="129"/>
    </row>
    <row r="150" spans="2:14" ht="18.75" customHeight="1" x14ac:dyDescent="0.25">
      <c r="B150" s="97"/>
      <c r="C150" s="98"/>
      <c r="D150" s="99"/>
      <c r="E150" s="135" t="s">
        <v>233</v>
      </c>
      <c r="F150" s="135"/>
      <c r="G150" s="117"/>
      <c r="H150" s="99"/>
      <c r="I150" s="123" t="s">
        <v>246</v>
      </c>
      <c r="J150" s="124"/>
      <c r="K150" s="124"/>
      <c r="L150" s="124"/>
      <c r="M150" s="124"/>
      <c r="N150" s="126"/>
    </row>
    <row r="151" spans="2:14" ht="21" customHeight="1" x14ac:dyDescent="0.25">
      <c r="B151" s="97"/>
      <c r="C151" s="98"/>
      <c r="D151" s="99"/>
      <c r="E151" s="135" t="s">
        <v>234</v>
      </c>
      <c r="F151" s="135"/>
      <c r="G151" s="118"/>
      <c r="H151" s="119"/>
      <c r="I151" s="123" t="s">
        <v>247</v>
      </c>
      <c r="J151" s="124"/>
      <c r="K151" s="124"/>
      <c r="L151" s="124"/>
      <c r="M151" s="124"/>
      <c r="N151" s="126"/>
    </row>
    <row r="152" spans="2:14" ht="21" customHeight="1" thickBot="1" x14ac:dyDescent="0.3">
      <c r="B152" s="100"/>
      <c r="C152" s="101"/>
      <c r="D152" s="102"/>
      <c r="E152" s="136" t="s">
        <v>235</v>
      </c>
      <c r="F152" s="136"/>
      <c r="G152" s="137" t="s">
        <v>241</v>
      </c>
      <c r="H152" s="138"/>
      <c r="I152" s="130" t="s">
        <v>248</v>
      </c>
      <c r="J152" s="131"/>
      <c r="K152" s="131"/>
      <c r="L152" s="131"/>
      <c r="M152" s="131"/>
      <c r="N152" s="132"/>
    </row>
    <row r="153" spans="2:14" ht="16.5" thickTop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ht="15.75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ht="15" customHeight="1" x14ac:dyDescent="0.25">
      <c r="B155" s="90" t="s">
        <v>254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</row>
    <row r="156" spans="2:14" x14ac:dyDescent="0.25"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</row>
    <row r="157" spans="2:14" x14ac:dyDescent="0.25"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</row>
    <row r="158" spans="2:14" x14ac:dyDescent="0.25"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</row>
  </sheetData>
  <mergeCells count="292">
    <mergeCell ref="B111:C117"/>
    <mergeCell ref="D117:F117"/>
    <mergeCell ref="B20:F20"/>
    <mergeCell ref="G20:K20"/>
    <mergeCell ref="B21:F21"/>
    <mergeCell ref="G21:K21"/>
    <mergeCell ref="B27:F27"/>
    <mergeCell ref="G27:H27"/>
    <mergeCell ref="I27:K27"/>
    <mergeCell ref="B29:C29"/>
    <mergeCell ref="D29:E29"/>
    <mergeCell ref="F29:H29"/>
    <mergeCell ref="I29:K29"/>
    <mergeCell ref="B30:C30"/>
    <mergeCell ref="C65:D65"/>
    <mergeCell ref="C66:D66"/>
    <mergeCell ref="B33:F33"/>
    <mergeCell ref="G33:H33"/>
    <mergeCell ref="K82:N82"/>
    <mergeCell ref="K83:N83"/>
    <mergeCell ref="B25:F25"/>
    <mergeCell ref="G25:H25"/>
    <mergeCell ref="I25:K25"/>
    <mergeCell ref="B26:F26"/>
    <mergeCell ref="B5:K5"/>
    <mergeCell ref="B17:F17"/>
    <mergeCell ref="G17:K17"/>
    <mergeCell ref="B18:F18"/>
    <mergeCell ref="G18:K18"/>
    <mergeCell ref="B19:F19"/>
    <mergeCell ref="G19:K19"/>
    <mergeCell ref="B14:F14"/>
    <mergeCell ref="G14:K14"/>
    <mergeCell ref="B15:F15"/>
    <mergeCell ref="G15:K15"/>
    <mergeCell ref="G7:K7"/>
    <mergeCell ref="G26:H26"/>
    <mergeCell ref="I26:K26"/>
    <mergeCell ref="B6:F6"/>
    <mergeCell ref="G6:K6"/>
    <mergeCell ref="B7:F7"/>
    <mergeCell ref="B8:F8"/>
    <mergeCell ref="B9:F9"/>
    <mergeCell ref="G9:H9"/>
    <mergeCell ref="I9:K9"/>
    <mergeCell ref="B10:F10"/>
    <mergeCell ref="G10:K10"/>
    <mergeCell ref="B16:F16"/>
    <mergeCell ref="G16:K16"/>
    <mergeCell ref="B11:F11"/>
    <mergeCell ref="G11:K11"/>
    <mergeCell ref="B12:F12"/>
    <mergeCell ref="G12:K12"/>
    <mergeCell ref="B13:F13"/>
    <mergeCell ref="G13:K13"/>
    <mergeCell ref="I33:K33"/>
    <mergeCell ref="B34:F34"/>
    <mergeCell ref="G34:H34"/>
    <mergeCell ref="I34:K34"/>
    <mergeCell ref="D30:E30"/>
    <mergeCell ref="F30:H30"/>
    <mergeCell ref="I30:K30"/>
    <mergeCell ref="B32:F32"/>
    <mergeCell ref="G32:H32"/>
    <mergeCell ref="I32:K32"/>
    <mergeCell ref="B38:F38"/>
    <mergeCell ref="H38:I38"/>
    <mergeCell ref="J38:K38"/>
    <mergeCell ref="B39:F39"/>
    <mergeCell ref="H39:I39"/>
    <mergeCell ref="J39:K39"/>
    <mergeCell ref="B35:F35"/>
    <mergeCell ref="G35:H35"/>
    <mergeCell ref="I35:K35"/>
    <mergeCell ref="B37:F37"/>
    <mergeCell ref="H37:I37"/>
    <mergeCell ref="J37:K37"/>
    <mergeCell ref="B42:F42"/>
    <mergeCell ref="H42:I42"/>
    <mergeCell ref="J42:K42"/>
    <mergeCell ref="B43:F43"/>
    <mergeCell ref="H43:I43"/>
    <mergeCell ref="J43:K43"/>
    <mergeCell ref="B40:F40"/>
    <mergeCell ref="H40:I40"/>
    <mergeCell ref="J40:K40"/>
    <mergeCell ref="B41:F41"/>
    <mergeCell ref="H41:I41"/>
    <mergeCell ref="J41:K41"/>
    <mergeCell ref="B46:F46"/>
    <mergeCell ref="H46:I46"/>
    <mergeCell ref="J46:K46"/>
    <mergeCell ref="B55:D55"/>
    <mergeCell ref="E55:F55"/>
    <mergeCell ref="G55:H55"/>
    <mergeCell ref="I55:K55"/>
    <mergeCell ref="B44:F44"/>
    <mergeCell ref="H44:I44"/>
    <mergeCell ref="J44:K44"/>
    <mergeCell ref="B45:F45"/>
    <mergeCell ref="H45:I45"/>
    <mergeCell ref="J45:K45"/>
    <mergeCell ref="B58:D58"/>
    <mergeCell ref="E58:F58"/>
    <mergeCell ref="G58:H58"/>
    <mergeCell ref="I58:K58"/>
    <mergeCell ref="B56:D56"/>
    <mergeCell ref="E56:F56"/>
    <mergeCell ref="G56:H56"/>
    <mergeCell ref="I56:K56"/>
    <mergeCell ref="B57:D57"/>
    <mergeCell ref="E57:F57"/>
    <mergeCell ref="G57:H57"/>
    <mergeCell ref="I57:K57"/>
    <mergeCell ref="E64:E67"/>
    <mergeCell ref="I63:K63"/>
    <mergeCell ref="I64:K64"/>
    <mergeCell ref="I65:K65"/>
    <mergeCell ref="C64:D64"/>
    <mergeCell ref="B69:L69"/>
    <mergeCell ref="C63:D63"/>
    <mergeCell ref="C67:D67"/>
    <mergeCell ref="I66:K66"/>
    <mergeCell ref="I67:K67"/>
    <mergeCell ref="B82:C82"/>
    <mergeCell ref="D82:E82"/>
    <mergeCell ref="G82:H82"/>
    <mergeCell ref="I82:J82"/>
    <mergeCell ref="B80:C81"/>
    <mergeCell ref="D80:E81"/>
    <mergeCell ref="F80:F81"/>
    <mergeCell ref="G80:H81"/>
    <mergeCell ref="I80:J81"/>
    <mergeCell ref="G116:H116"/>
    <mergeCell ref="I116:K116"/>
    <mergeCell ref="L116:N116"/>
    <mergeCell ref="F83:F90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D111:F111"/>
    <mergeCell ref="D112:F112"/>
    <mergeCell ref="D113:F113"/>
    <mergeCell ref="D114:F114"/>
    <mergeCell ref="G114:H114"/>
    <mergeCell ref="I114:K114"/>
    <mergeCell ref="L114:N114"/>
    <mergeCell ref="G111:H111"/>
    <mergeCell ref="I111:K111"/>
    <mergeCell ref="L111:N111"/>
    <mergeCell ref="G112:H112"/>
    <mergeCell ref="I112:K112"/>
    <mergeCell ref="L112:N112"/>
    <mergeCell ref="G113:H113"/>
    <mergeCell ref="I113:K113"/>
    <mergeCell ref="L113:N113"/>
    <mergeCell ref="K84:N84"/>
    <mergeCell ref="K85:N85"/>
    <mergeCell ref="K86:N86"/>
    <mergeCell ref="K87:N87"/>
    <mergeCell ref="K88:N88"/>
    <mergeCell ref="K89:N89"/>
    <mergeCell ref="K90:N90"/>
    <mergeCell ref="K80:N81"/>
    <mergeCell ref="B110:C110"/>
    <mergeCell ref="D110:F110"/>
    <mergeCell ref="G110:H110"/>
    <mergeCell ref="B108:C109"/>
    <mergeCell ref="D108:F109"/>
    <mergeCell ref="G108:H109"/>
    <mergeCell ref="I110:K110"/>
    <mergeCell ref="L110:N110"/>
    <mergeCell ref="I109:K109"/>
    <mergeCell ref="L109:N109"/>
    <mergeCell ref="I89:J89"/>
    <mergeCell ref="G90:H90"/>
    <mergeCell ref="I90:J90"/>
    <mergeCell ref="I108:N108"/>
    <mergeCell ref="B83:C90"/>
    <mergeCell ref="D83:E90"/>
    <mergeCell ref="D116:F116"/>
    <mergeCell ref="B118:C124"/>
    <mergeCell ref="D118:F118"/>
    <mergeCell ref="G118:H118"/>
    <mergeCell ref="I118:K118"/>
    <mergeCell ref="L118:N118"/>
    <mergeCell ref="D119:F119"/>
    <mergeCell ref="G119:H119"/>
    <mergeCell ref="I119:K119"/>
    <mergeCell ref="L119:N119"/>
    <mergeCell ref="D120:F120"/>
    <mergeCell ref="G120:H120"/>
    <mergeCell ref="I120:K120"/>
    <mergeCell ref="L120:N120"/>
    <mergeCell ref="D121:F121"/>
    <mergeCell ref="G121:H121"/>
    <mergeCell ref="I121:K121"/>
    <mergeCell ref="L121:N121"/>
    <mergeCell ref="D124:F124"/>
    <mergeCell ref="G124:H124"/>
    <mergeCell ref="I124:K124"/>
    <mergeCell ref="G117:H117"/>
    <mergeCell ref="I117:K117"/>
    <mergeCell ref="L117:N117"/>
    <mergeCell ref="D131:F131"/>
    <mergeCell ref="G131:H131"/>
    <mergeCell ref="I131:K131"/>
    <mergeCell ref="L131:N131"/>
    <mergeCell ref="D129:F129"/>
    <mergeCell ref="G129:H129"/>
    <mergeCell ref="I129:K129"/>
    <mergeCell ref="L129:N129"/>
    <mergeCell ref="D130:F130"/>
    <mergeCell ref="G130:H130"/>
    <mergeCell ref="I130:K130"/>
    <mergeCell ref="L130:N130"/>
    <mergeCell ref="L126:N126"/>
    <mergeCell ref="D127:F127"/>
    <mergeCell ref="G127:H127"/>
    <mergeCell ref="I127:K127"/>
    <mergeCell ref="L127:N127"/>
    <mergeCell ref="D128:F128"/>
    <mergeCell ref="G128:H128"/>
    <mergeCell ref="I128:K128"/>
    <mergeCell ref="L128:N128"/>
    <mergeCell ref="I144:N144"/>
    <mergeCell ref="E141:F143"/>
    <mergeCell ref="B141:D143"/>
    <mergeCell ref="D115:F115"/>
    <mergeCell ref="G115:H115"/>
    <mergeCell ref="I115:K115"/>
    <mergeCell ref="L115:N115"/>
    <mergeCell ref="D122:F122"/>
    <mergeCell ref="D123:F123"/>
    <mergeCell ref="G122:H122"/>
    <mergeCell ref="G123:H123"/>
    <mergeCell ref="I122:K122"/>
    <mergeCell ref="I123:K123"/>
    <mergeCell ref="L122:N122"/>
    <mergeCell ref="L123:N123"/>
    <mergeCell ref="L124:N124"/>
    <mergeCell ref="B125:C131"/>
    <mergeCell ref="D125:F125"/>
    <mergeCell ref="G125:H125"/>
    <mergeCell ref="I125:K125"/>
    <mergeCell ref="L125:N125"/>
    <mergeCell ref="D126:F126"/>
    <mergeCell ref="G126:H126"/>
    <mergeCell ref="I126:K126"/>
    <mergeCell ref="G152:H152"/>
    <mergeCell ref="E144:F144"/>
    <mergeCell ref="G144:H144"/>
    <mergeCell ref="E145:F145"/>
    <mergeCell ref="G145:H145"/>
    <mergeCell ref="E146:F146"/>
    <mergeCell ref="G146:H146"/>
    <mergeCell ref="E147:F147"/>
    <mergeCell ref="E148:F148"/>
    <mergeCell ref="A105:N105"/>
    <mergeCell ref="B155:N158"/>
    <mergeCell ref="B144:D144"/>
    <mergeCell ref="B145:D152"/>
    <mergeCell ref="G141:H143"/>
    <mergeCell ref="I141:N143"/>
    <mergeCell ref="G147:H151"/>
    <mergeCell ref="A1:N1"/>
    <mergeCell ref="B23:N23"/>
    <mergeCell ref="A51:N51"/>
    <mergeCell ref="A77:N77"/>
    <mergeCell ref="A137:N137"/>
    <mergeCell ref="I145:N145"/>
    <mergeCell ref="I146:N146"/>
    <mergeCell ref="I147:N147"/>
    <mergeCell ref="I148:N148"/>
    <mergeCell ref="I149:N149"/>
    <mergeCell ref="I150:N150"/>
    <mergeCell ref="I151:N151"/>
    <mergeCell ref="I152:N152"/>
    <mergeCell ref="E149:F149"/>
    <mergeCell ref="E150:F150"/>
    <mergeCell ref="E151:F151"/>
    <mergeCell ref="E152:F152"/>
  </mergeCells>
  <hyperlinks>
    <hyperlink ref="G21" r:id="rId1" xr:uid="{00000000-0004-0000-0000-000000000000}"/>
  </hyperlinks>
  <pageMargins left="0.16" right="0.16" top="0.16" bottom="1.65" header="0.16" footer="1.32"/>
  <pageSetup paperSize="9" scale="9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38"/>
  <sheetViews>
    <sheetView tabSelected="1" topLeftCell="C45" zoomScale="110" zoomScaleNormal="110" workbookViewId="0">
      <selection activeCell="F47" sqref="F47"/>
    </sheetView>
  </sheetViews>
  <sheetFormatPr defaultRowHeight="15" x14ac:dyDescent="0.25"/>
  <cols>
    <col min="1" max="1" width="4.140625" style="23" customWidth="1"/>
    <col min="2" max="2" width="3" style="23" customWidth="1"/>
    <col min="3" max="3" width="19.140625" style="23" customWidth="1"/>
    <col min="4" max="4" width="32" style="23" customWidth="1"/>
    <col min="5" max="5" width="9.7109375" style="23" customWidth="1"/>
    <col min="6" max="6" width="10.140625" style="23" customWidth="1"/>
    <col min="7" max="7" width="8.42578125" style="23" customWidth="1"/>
    <col min="8" max="8" width="6.85546875" style="23" customWidth="1"/>
    <col min="9" max="9" width="7.42578125" style="23" customWidth="1"/>
    <col min="10" max="10" width="22.28515625" style="23" customWidth="1"/>
    <col min="11" max="11" width="7" style="23" customWidth="1"/>
    <col min="12" max="12" width="6.7109375" style="23" customWidth="1"/>
    <col min="13" max="13" width="29.5703125" style="23" customWidth="1"/>
    <col min="14" max="14" width="7.28515625" style="23" customWidth="1"/>
    <col min="15" max="16384" width="9.140625" style="23"/>
  </cols>
  <sheetData>
    <row r="1" spans="2:14" ht="24.95" customHeight="1" x14ac:dyDescent="0.25"/>
    <row r="2" spans="2:14" ht="24.95" customHeight="1" x14ac:dyDescent="0.25"/>
    <row r="3" spans="2:14" ht="30" customHeight="1" x14ac:dyDescent="0.25">
      <c r="D3" s="305" t="s">
        <v>249</v>
      </c>
      <c r="E3" s="305"/>
      <c r="F3" s="305"/>
      <c r="G3" s="305"/>
      <c r="H3" s="305"/>
      <c r="I3" s="305"/>
      <c r="J3" s="305"/>
      <c r="K3" s="305"/>
      <c r="L3" s="305"/>
      <c r="M3" s="305"/>
    </row>
    <row r="4" spans="2:14" ht="15" customHeight="1" x14ac:dyDescent="0.25"/>
    <row r="5" spans="2:14" ht="15" customHeight="1" x14ac:dyDescent="0.25"/>
    <row r="6" spans="2:14" ht="30" customHeight="1" x14ac:dyDescent="0.25">
      <c r="C6" s="41" t="s">
        <v>0</v>
      </c>
      <c r="D6" s="41"/>
      <c r="E6" s="41"/>
      <c r="F6" s="41"/>
      <c r="G6" s="41"/>
    </row>
    <row r="7" spans="2:14" ht="18" customHeight="1" thickBot="1" x14ac:dyDescent="0.3">
      <c r="C7" s="41"/>
      <c r="D7" s="41"/>
      <c r="E7" s="41"/>
      <c r="F7" s="41"/>
      <c r="G7" s="41"/>
    </row>
    <row r="8" spans="2:14" ht="30" customHeight="1" thickTop="1" x14ac:dyDescent="0.25">
      <c r="B8" s="306" t="s">
        <v>1</v>
      </c>
      <c r="C8" s="308" t="s">
        <v>2</v>
      </c>
      <c r="D8" s="308" t="s">
        <v>3</v>
      </c>
      <c r="E8" s="310" t="s">
        <v>4</v>
      </c>
      <c r="F8" s="312" t="s">
        <v>8</v>
      </c>
      <c r="G8" s="313"/>
      <c r="H8" s="310" t="s">
        <v>7</v>
      </c>
      <c r="I8" s="310"/>
      <c r="J8" s="310"/>
      <c r="K8" s="310" t="s">
        <v>9</v>
      </c>
      <c r="L8" s="310"/>
      <c r="M8" s="310"/>
      <c r="N8" s="314" t="s">
        <v>10</v>
      </c>
    </row>
    <row r="9" spans="2:14" ht="60" customHeight="1" x14ac:dyDescent="0.25">
      <c r="B9" s="307"/>
      <c r="C9" s="309"/>
      <c r="D9" s="309"/>
      <c r="E9" s="311"/>
      <c r="F9" s="42" t="s">
        <v>21</v>
      </c>
      <c r="G9" s="43" t="s">
        <v>5</v>
      </c>
      <c r="H9" s="42" t="s">
        <v>6</v>
      </c>
      <c r="I9" s="43" t="s">
        <v>5</v>
      </c>
      <c r="J9" s="42" t="s">
        <v>24</v>
      </c>
      <c r="K9" s="42" t="s">
        <v>6</v>
      </c>
      <c r="L9" s="43" t="s">
        <v>5</v>
      </c>
      <c r="M9" s="42" t="s">
        <v>23</v>
      </c>
      <c r="N9" s="315"/>
    </row>
    <row r="10" spans="2:14" ht="27" customHeight="1" x14ac:dyDescent="0.25">
      <c r="B10" s="44">
        <v>1</v>
      </c>
      <c r="C10" s="45" t="s">
        <v>32</v>
      </c>
      <c r="D10" s="17" t="s">
        <v>11</v>
      </c>
      <c r="E10" s="17" t="s">
        <v>15</v>
      </c>
      <c r="F10" s="18">
        <v>0</v>
      </c>
      <c r="G10" s="18">
        <f>F10</f>
        <v>0</v>
      </c>
      <c r="H10" s="18">
        <v>0</v>
      </c>
      <c r="I10" s="18">
        <f>H10</f>
        <v>0</v>
      </c>
      <c r="J10" s="19" t="s">
        <v>25</v>
      </c>
      <c r="K10" s="18">
        <v>0</v>
      </c>
      <c r="L10" s="18">
        <f>K10</f>
        <v>0</v>
      </c>
      <c r="M10" s="19" t="s">
        <v>25</v>
      </c>
      <c r="N10" s="46">
        <f t="shared" ref="N10:N21" si="0">G10-I10-L10</f>
        <v>0</v>
      </c>
    </row>
    <row r="11" spans="2:14" ht="27" customHeight="1" x14ac:dyDescent="0.25">
      <c r="B11" s="44">
        <v>2</v>
      </c>
      <c r="C11" s="45" t="s">
        <v>32</v>
      </c>
      <c r="D11" s="17" t="s">
        <v>12</v>
      </c>
      <c r="E11" s="17" t="s">
        <v>16</v>
      </c>
      <c r="F11" s="20">
        <v>0</v>
      </c>
      <c r="G11" s="18">
        <f>F11</f>
        <v>0</v>
      </c>
      <c r="H11" s="21">
        <v>0</v>
      </c>
      <c r="I11" s="18">
        <f>H11</f>
        <v>0</v>
      </c>
      <c r="J11" s="19" t="s">
        <v>25</v>
      </c>
      <c r="K11" s="18">
        <v>0</v>
      </c>
      <c r="L11" s="18">
        <f>K11</f>
        <v>0</v>
      </c>
      <c r="M11" s="19" t="s">
        <v>25</v>
      </c>
      <c r="N11" s="46">
        <f t="shared" si="0"/>
        <v>0</v>
      </c>
    </row>
    <row r="12" spans="2:14" ht="27" customHeight="1" x14ac:dyDescent="0.25">
      <c r="B12" s="44">
        <v>3</v>
      </c>
      <c r="C12" s="47" t="s">
        <v>40</v>
      </c>
      <c r="D12" s="17" t="s">
        <v>13</v>
      </c>
      <c r="E12" s="17" t="s">
        <v>17</v>
      </c>
      <c r="F12" s="18">
        <v>0</v>
      </c>
      <c r="G12" s="18">
        <v>0</v>
      </c>
      <c r="H12" s="48">
        <v>0</v>
      </c>
      <c r="I12" s="18">
        <f t="shared" ref="I12:I21" si="1">H12</f>
        <v>0</v>
      </c>
      <c r="J12" s="19" t="s">
        <v>25</v>
      </c>
      <c r="K12" s="18">
        <v>0</v>
      </c>
      <c r="L12" s="49">
        <f t="shared" ref="L12:L21" si="2">K12</f>
        <v>0</v>
      </c>
      <c r="M12" s="19" t="s">
        <v>25</v>
      </c>
      <c r="N12" s="46">
        <f t="shared" si="0"/>
        <v>0</v>
      </c>
    </row>
    <row r="13" spans="2:14" ht="27" customHeight="1" x14ac:dyDescent="0.25">
      <c r="B13" s="44">
        <v>4</v>
      </c>
      <c r="C13" s="47" t="s">
        <v>40</v>
      </c>
      <c r="D13" s="17" t="s">
        <v>26</v>
      </c>
      <c r="E13" s="17" t="s">
        <v>27</v>
      </c>
      <c r="F13" s="18">
        <v>0</v>
      </c>
      <c r="G13" s="18">
        <f t="shared" ref="G13:G19" si="3">F13</f>
        <v>0</v>
      </c>
      <c r="H13" s="18">
        <v>0</v>
      </c>
      <c r="I13" s="18">
        <f t="shared" ref="I13" si="4">H13</f>
        <v>0</v>
      </c>
      <c r="J13" s="19" t="s">
        <v>25</v>
      </c>
      <c r="K13" s="18">
        <v>0</v>
      </c>
      <c r="L13" s="49">
        <f t="shared" ref="L13" si="5">K13</f>
        <v>0</v>
      </c>
      <c r="M13" s="19" t="s">
        <v>25</v>
      </c>
      <c r="N13" s="46">
        <f t="shared" si="0"/>
        <v>0</v>
      </c>
    </row>
    <row r="14" spans="2:14" ht="27" customHeight="1" x14ac:dyDescent="0.25">
      <c r="B14" s="44">
        <v>5</v>
      </c>
      <c r="C14" s="45" t="s">
        <v>33</v>
      </c>
      <c r="D14" s="17" t="s">
        <v>28</v>
      </c>
      <c r="E14" s="17" t="s">
        <v>29</v>
      </c>
      <c r="F14" s="18">
        <v>0</v>
      </c>
      <c r="G14" s="18">
        <f t="shared" si="3"/>
        <v>0</v>
      </c>
      <c r="H14" s="18">
        <v>0</v>
      </c>
      <c r="I14" s="18">
        <f t="shared" ref="I14" si="6">H14</f>
        <v>0</v>
      </c>
      <c r="J14" s="19" t="s">
        <v>25</v>
      </c>
      <c r="K14" s="18">
        <v>0</v>
      </c>
      <c r="L14" s="49">
        <f t="shared" ref="L14" si="7">K14</f>
        <v>0</v>
      </c>
      <c r="M14" s="19" t="s">
        <v>25</v>
      </c>
      <c r="N14" s="46">
        <f t="shared" si="0"/>
        <v>0</v>
      </c>
    </row>
    <row r="15" spans="2:14" ht="30" customHeight="1" x14ac:dyDescent="0.25">
      <c r="B15" s="44">
        <v>6</v>
      </c>
      <c r="C15" s="45" t="s">
        <v>33</v>
      </c>
      <c r="D15" s="17" t="s">
        <v>30</v>
      </c>
      <c r="E15" s="50" t="s">
        <v>31</v>
      </c>
      <c r="F15" s="18">
        <v>0</v>
      </c>
      <c r="G15" s="18">
        <f t="shared" si="3"/>
        <v>0</v>
      </c>
      <c r="H15" s="18">
        <v>0</v>
      </c>
      <c r="I15" s="18">
        <v>0</v>
      </c>
      <c r="J15" s="19" t="s">
        <v>25</v>
      </c>
      <c r="K15" s="18">
        <v>0</v>
      </c>
      <c r="L15" s="49">
        <f t="shared" ref="L15" si="8">K15</f>
        <v>0</v>
      </c>
      <c r="M15" s="19" t="s">
        <v>25</v>
      </c>
      <c r="N15" s="46">
        <f t="shared" si="0"/>
        <v>0</v>
      </c>
    </row>
    <row r="16" spans="2:14" ht="27" customHeight="1" x14ac:dyDescent="0.25">
      <c r="B16" s="44">
        <v>7</v>
      </c>
      <c r="C16" s="45" t="s">
        <v>34</v>
      </c>
      <c r="D16" s="17" t="s">
        <v>14</v>
      </c>
      <c r="E16" s="50" t="s">
        <v>20</v>
      </c>
      <c r="F16" s="51">
        <v>0</v>
      </c>
      <c r="G16" s="51">
        <v>0</v>
      </c>
      <c r="H16" s="51">
        <v>0</v>
      </c>
      <c r="I16" s="51">
        <v>0</v>
      </c>
      <c r="J16" s="52" t="s">
        <v>25</v>
      </c>
      <c r="K16" s="51">
        <v>0</v>
      </c>
      <c r="L16" s="53">
        <v>0</v>
      </c>
      <c r="M16" s="19" t="s">
        <v>25</v>
      </c>
      <c r="N16" s="46">
        <f t="shared" si="0"/>
        <v>0</v>
      </c>
    </row>
    <row r="17" spans="2:14" ht="27" customHeight="1" x14ac:dyDescent="0.25">
      <c r="B17" s="44">
        <v>8</v>
      </c>
      <c r="C17" s="45" t="s">
        <v>37</v>
      </c>
      <c r="D17" s="17" t="s">
        <v>35</v>
      </c>
      <c r="E17" s="50" t="s">
        <v>36</v>
      </c>
      <c r="F17" s="18">
        <v>0</v>
      </c>
      <c r="G17" s="18">
        <f>F17</f>
        <v>0</v>
      </c>
      <c r="H17" s="18">
        <v>0</v>
      </c>
      <c r="I17" s="18">
        <v>0</v>
      </c>
      <c r="J17" s="19" t="s">
        <v>25</v>
      </c>
      <c r="K17" s="18">
        <v>0</v>
      </c>
      <c r="L17" s="18">
        <f>K17</f>
        <v>0</v>
      </c>
      <c r="M17" s="19" t="s">
        <v>25</v>
      </c>
      <c r="N17" s="46">
        <f t="shared" si="0"/>
        <v>0</v>
      </c>
    </row>
    <row r="18" spans="2:14" ht="44.25" customHeight="1" x14ac:dyDescent="0.25">
      <c r="B18" s="44">
        <v>9</v>
      </c>
      <c r="C18" s="45" t="s">
        <v>32</v>
      </c>
      <c r="D18" s="47" t="s">
        <v>38</v>
      </c>
      <c r="E18" s="17" t="s">
        <v>18</v>
      </c>
      <c r="F18" s="18">
        <v>0</v>
      </c>
      <c r="G18" s="18">
        <f t="shared" si="3"/>
        <v>0</v>
      </c>
      <c r="H18" s="18">
        <v>0</v>
      </c>
      <c r="I18" s="18">
        <f t="shared" si="1"/>
        <v>0</v>
      </c>
      <c r="J18" s="19" t="s">
        <v>25</v>
      </c>
      <c r="K18" s="18">
        <v>0</v>
      </c>
      <c r="L18" s="18">
        <f t="shared" si="2"/>
        <v>0</v>
      </c>
      <c r="M18" s="19" t="s">
        <v>25</v>
      </c>
      <c r="N18" s="46">
        <f>G18-I18-L18</f>
        <v>0</v>
      </c>
    </row>
    <row r="19" spans="2:14" ht="30.75" customHeight="1" x14ac:dyDescent="0.25">
      <c r="B19" s="44">
        <v>10</v>
      </c>
      <c r="C19" s="45" t="s">
        <v>32</v>
      </c>
      <c r="D19" s="47" t="s">
        <v>39</v>
      </c>
      <c r="E19" s="17" t="s">
        <v>19</v>
      </c>
      <c r="F19" s="18">
        <v>0</v>
      </c>
      <c r="G19" s="18">
        <f t="shared" si="3"/>
        <v>0</v>
      </c>
      <c r="H19" s="18">
        <v>0</v>
      </c>
      <c r="I19" s="18">
        <f t="shared" ref="I19" si="9">H19</f>
        <v>0</v>
      </c>
      <c r="J19" s="19" t="s">
        <v>25</v>
      </c>
      <c r="K19" s="18">
        <v>0</v>
      </c>
      <c r="L19" s="18">
        <f t="shared" ref="L19" si="10">K19</f>
        <v>0</v>
      </c>
      <c r="M19" s="19" t="s">
        <v>25</v>
      </c>
      <c r="N19" s="46">
        <f>G19-I19-L19</f>
        <v>0</v>
      </c>
    </row>
    <row r="20" spans="2:14" ht="30.75" customHeight="1" x14ac:dyDescent="0.25">
      <c r="B20" s="44">
        <v>11</v>
      </c>
      <c r="C20" s="45" t="s">
        <v>32</v>
      </c>
      <c r="D20" s="47" t="s">
        <v>253</v>
      </c>
      <c r="E20" s="18" t="s">
        <v>252</v>
      </c>
      <c r="F20" s="18">
        <v>0</v>
      </c>
      <c r="G20" s="18">
        <f t="shared" ref="G20" si="11">F20</f>
        <v>0</v>
      </c>
      <c r="H20" s="18">
        <v>0</v>
      </c>
      <c r="I20" s="18">
        <f t="shared" ref="I20" si="12">H20</f>
        <v>0</v>
      </c>
      <c r="J20" s="19" t="s">
        <v>25</v>
      </c>
      <c r="K20" s="18">
        <v>0</v>
      </c>
      <c r="L20" s="18">
        <f t="shared" ref="L20" si="13">K20</f>
        <v>0</v>
      </c>
      <c r="M20" s="19" t="s">
        <v>25</v>
      </c>
      <c r="N20" s="46">
        <f>G20-I20-L20</f>
        <v>0</v>
      </c>
    </row>
    <row r="21" spans="2:14" ht="27.75" thickBot="1" x14ac:dyDescent="0.3">
      <c r="B21" s="44">
        <v>12</v>
      </c>
      <c r="C21" s="54" t="s">
        <v>32</v>
      </c>
      <c r="D21" s="55" t="s">
        <v>41</v>
      </c>
      <c r="E21" s="56" t="s">
        <v>42</v>
      </c>
      <c r="F21" s="57">
        <v>0</v>
      </c>
      <c r="G21" s="57">
        <f t="shared" ref="G21" si="14">F21</f>
        <v>0</v>
      </c>
      <c r="H21" s="57">
        <v>0</v>
      </c>
      <c r="I21" s="57">
        <f t="shared" si="1"/>
        <v>0</v>
      </c>
      <c r="J21" s="58" t="s">
        <v>25</v>
      </c>
      <c r="K21" s="57">
        <v>0</v>
      </c>
      <c r="L21" s="57">
        <f t="shared" si="2"/>
        <v>0</v>
      </c>
      <c r="M21" s="58" t="s">
        <v>25</v>
      </c>
      <c r="N21" s="59">
        <f t="shared" si="0"/>
        <v>0</v>
      </c>
    </row>
    <row r="22" spans="2:14" ht="15" customHeight="1" thickTop="1" x14ac:dyDescent="0.3">
      <c r="F22" s="60"/>
      <c r="G22" s="60"/>
      <c r="H22" s="60"/>
      <c r="I22" s="60"/>
      <c r="J22" s="60"/>
      <c r="K22" s="60"/>
      <c r="L22" s="60"/>
      <c r="M22" s="60"/>
      <c r="N22" s="60"/>
    </row>
    <row r="23" spans="2:14" ht="15" customHeight="1" x14ac:dyDescent="0.3">
      <c r="F23" s="60"/>
      <c r="G23" s="60"/>
      <c r="H23" s="60"/>
      <c r="I23" s="60"/>
      <c r="J23" s="60"/>
      <c r="K23" s="60"/>
      <c r="L23" s="60"/>
      <c r="M23" s="60"/>
      <c r="N23" s="60"/>
    </row>
    <row r="24" spans="2:14" ht="15" customHeight="1" x14ac:dyDescent="0.3">
      <c r="F24" s="60"/>
      <c r="G24" s="60"/>
      <c r="H24" s="60"/>
      <c r="I24" s="60"/>
      <c r="J24" s="60"/>
      <c r="K24" s="60"/>
      <c r="L24" s="60"/>
      <c r="M24" s="60"/>
      <c r="N24" s="60"/>
    </row>
    <row r="25" spans="2:14" ht="15" customHeight="1" x14ac:dyDescent="0.3">
      <c r="F25" s="60"/>
      <c r="G25" s="60"/>
      <c r="H25" s="60"/>
      <c r="I25" s="60"/>
      <c r="J25" s="60"/>
      <c r="K25" s="60"/>
      <c r="L25" s="60"/>
      <c r="M25" s="60"/>
      <c r="N25" s="60"/>
    </row>
    <row r="26" spans="2:14" ht="15" customHeight="1" x14ac:dyDescent="0.3">
      <c r="F26" s="60"/>
      <c r="G26" s="60"/>
      <c r="H26" s="60"/>
      <c r="I26" s="60"/>
      <c r="J26" s="60"/>
      <c r="K26" s="60"/>
      <c r="L26" s="60"/>
      <c r="M26" s="60"/>
      <c r="N26" s="60"/>
    </row>
    <row r="27" spans="2:14" ht="15" customHeight="1" x14ac:dyDescent="0.3">
      <c r="F27" s="60"/>
      <c r="G27" s="60"/>
      <c r="H27" s="60"/>
      <c r="I27" s="60"/>
      <c r="J27" s="60"/>
      <c r="K27" s="60"/>
      <c r="L27" s="60"/>
      <c r="M27" s="60"/>
      <c r="N27" s="60"/>
    </row>
    <row r="28" spans="2:14" ht="15" customHeight="1" x14ac:dyDescent="0.3">
      <c r="F28" s="60"/>
      <c r="G28" s="60"/>
      <c r="H28" s="60"/>
      <c r="I28" s="60"/>
      <c r="J28" s="60"/>
      <c r="K28" s="60"/>
      <c r="L28" s="60"/>
      <c r="M28" s="60"/>
      <c r="N28" s="60"/>
    </row>
    <row r="29" spans="2:14" ht="15" customHeight="1" x14ac:dyDescent="0.3">
      <c r="F29" s="60"/>
      <c r="G29" s="60"/>
      <c r="H29" s="60"/>
      <c r="I29" s="60"/>
      <c r="J29" s="60"/>
      <c r="K29" s="60"/>
      <c r="L29" s="60"/>
      <c r="M29" s="60"/>
      <c r="N29" s="60"/>
    </row>
    <row r="30" spans="2:14" ht="15" customHeight="1" x14ac:dyDescent="0.3">
      <c r="F30" s="60"/>
      <c r="G30" s="60"/>
      <c r="H30" s="60"/>
      <c r="I30" s="60"/>
      <c r="J30" s="60"/>
      <c r="K30" s="60"/>
      <c r="L30" s="60"/>
      <c r="M30" s="60"/>
      <c r="N30" s="60"/>
    </row>
    <row r="31" spans="2:14" ht="15.95" customHeight="1" x14ac:dyDescent="0.3">
      <c r="F31" s="60"/>
      <c r="G31" s="60"/>
      <c r="H31" s="60"/>
      <c r="I31" s="60"/>
      <c r="J31" s="60"/>
      <c r="K31" s="60"/>
      <c r="L31" s="60"/>
      <c r="M31" s="60"/>
      <c r="N31" s="60"/>
    </row>
    <row r="32" spans="2:14" ht="15.95" customHeight="1" x14ac:dyDescent="0.25"/>
    <row r="33" spans="2:14" ht="15.95" customHeight="1" x14ac:dyDescent="0.25"/>
    <row r="34" spans="2:14" ht="30" customHeight="1" x14ac:dyDescent="0.25">
      <c r="D34" s="305" t="s">
        <v>249</v>
      </c>
      <c r="E34" s="305"/>
      <c r="F34" s="305"/>
      <c r="G34" s="305"/>
      <c r="H34" s="305"/>
      <c r="I34" s="305"/>
      <c r="J34" s="305"/>
      <c r="K34" s="305"/>
      <c r="L34" s="305"/>
      <c r="M34" s="305"/>
    </row>
    <row r="35" spans="2:14" ht="15" customHeight="1" x14ac:dyDescent="0.25"/>
    <row r="36" spans="2:14" ht="15" customHeight="1" x14ac:dyDescent="0.25"/>
    <row r="37" spans="2:14" ht="30" customHeight="1" x14ac:dyDescent="0.25">
      <c r="C37" s="41" t="s">
        <v>0</v>
      </c>
      <c r="D37" s="41"/>
      <c r="E37" s="41"/>
      <c r="F37" s="41"/>
      <c r="G37" s="41"/>
    </row>
    <row r="38" spans="2:14" ht="18" customHeight="1" thickBot="1" x14ac:dyDescent="0.35">
      <c r="F38" s="60"/>
      <c r="G38" s="60"/>
      <c r="H38" s="60"/>
      <c r="I38" s="60"/>
      <c r="J38" s="60"/>
      <c r="K38" s="60"/>
      <c r="L38" s="60"/>
      <c r="M38" s="60"/>
      <c r="N38" s="60"/>
    </row>
    <row r="39" spans="2:14" ht="30" customHeight="1" thickTop="1" x14ac:dyDescent="0.25">
      <c r="B39" s="306" t="s">
        <v>1</v>
      </c>
      <c r="C39" s="308" t="s">
        <v>2</v>
      </c>
      <c r="D39" s="308" t="s">
        <v>3</v>
      </c>
      <c r="E39" s="310" t="s">
        <v>4</v>
      </c>
      <c r="F39" s="312" t="s">
        <v>8</v>
      </c>
      <c r="G39" s="313"/>
      <c r="H39" s="310" t="s">
        <v>7</v>
      </c>
      <c r="I39" s="310"/>
      <c r="J39" s="310"/>
      <c r="K39" s="310" t="s">
        <v>9</v>
      </c>
      <c r="L39" s="310"/>
      <c r="M39" s="310"/>
      <c r="N39" s="314" t="s">
        <v>10</v>
      </c>
    </row>
    <row r="40" spans="2:14" ht="60" customHeight="1" x14ac:dyDescent="0.25">
      <c r="B40" s="307"/>
      <c r="C40" s="309"/>
      <c r="D40" s="309"/>
      <c r="E40" s="311"/>
      <c r="F40" s="42" t="s">
        <v>22</v>
      </c>
      <c r="G40" s="43" t="s">
        <v>5</v>
      </c>
      <c r="H40" s="42" t="s">
        <v>6</v>
      </c>
      <c r="I40" s="43" t="s">
        <v>5</v>
      </c>
      <c r="J40" s="42" t="s">
        <v>24</v>
      </c>
      <c r="K40" s="42" t="s">
        <v>6</v>
      </c>
      <c r="L40" s="43" t="s">
        <v>5</v>
      </c>
      <c r="M40" s="42" t="s">
        <v>23</v>
      </c>
      <c r="N40" s="315"/>
    </row>
    <row r="41" spans="2:14" ht="26.45" customHeight="1" x14ac:dyDescent="0.25">
      <c r="B41" s="44">
        <v>1</v>
      </c>
      <c r="C41" s="45" t="s">
        <v>32</v>
      </c>
      <c r="D41" s="17" t="s">
        <v>11</v>
      </c>
      <c r="E41" s="17" t="s">
        <v>15</v>
      </c>
      <c r="F41" s="18">
        <v>0</v>
      </c>
      <c r="G41" s="18">
        <f t="shared" ref="G41:G51" si="15">G10+F41</f>
        <v>0</v>
      </c>
      <c r="H41" s="18">
        <v>0</v>
      </c>
      <c r="I41" s="18">
        <f t="shared" ref="I41:I48" si="16">I10+H41</f>
        <v>0</v>
      </c>
      <c r="J41" s="19" t="s">
        <v>25</v>
      </c>
      <c r="K41" s="18">
        <v>0</v>
      </c>
      <c r="L41" s="18">
        <f>L10+K41</f>
        <v>0</v>
      </c>
      <c r="M41" s="19" t="s">
        <v>25</v>
      </c>
      <c r="N41" s="46">
        <f>(N10+F41)-H41-L41</f>
        <v>0</v>
      </c>
    </row>
    <row r="42" spans="2:14" ht="26.45" customHeight="1" x14ac:dyDescent="0.25">
      <c r="B42" s="44">
        <v>2</v>
      </c>
      <c r="C42" s="45" t="s">
        <v>32</v>
      </c>
      <c r="D42" s="17" t="s">
        <v>12</v>
      </c>
      <c r="E42" s="17" t="s">
        <v>16</v>
      </c>
      <c r="F42" s="18">
        <v>0</v>
      </c>
      <c r="G42" s="18">
        <f t="shared" si="15"/>
        <v>0</v>
      </c>
      <c r="H42" s="21">
        <v>0</v>
      </c>
      <c r="I42" s="18">
        <f t="shared" si="16"/>
        <v>0</v>
      </c>
      <c r="J42" s="19" t="s">
        <v>25</v>
      </c>
      <c r="K42" s="18">
        <v>0</v>
      </c>
      <c r="L42" s="18">
        <f>L11+K42</f>
        <v>0</v>
      </c>
      <c r="M42" s="19" t="s">
        <v>25</v>
      </c>
      <c r="N42" s="46">
        <f t="shared" ref="N42:N52" si="17">G42-I42-L42</f>
        <v>0</v>
      </c>
    </row>
    <row r="43" spans="2:14" ht="26.45" customHeight="1" x14ac:dyDescent="0.25">
      <c r="B43" s="44">
        <v>3</v>
      </c>
      <c r="C43" s="47" t="s">
        <v>40</v>
      </c>
      <c r="D43" s="17" t="s">
        <v>13</v>
      </c>
      <c r="E43" s="17" t="s">
        <v>17</v>
      </c>
      <c r="F43" s="18">
        <v>0</v>
      </c>
      <c r="G43" s="18">
        <f t="shared" si="15"/>
        <v>0</v>
      </c>
      <c r="H43" s="51">
        <v>0</v>
      </c>
      <c r="I43" s="18">
        <f t="shared" si="16"/>
        <v>0</v>
      </c>
      <c r="J43" s="19" t="s">
        <v>25</v>
      </c>
      <c r="K43" s="18">
        <v>0</v>
      </c>
      <c r="L43" s="18">
        <f t="shared" ref="L43" si="18">L12+K43</f>
        <v>0</v>
      </c>
      <c r="M43" s="19" t="s">
        <v>25</v>
      </c>
      <c r="N43" s="46">
        <f t="shared" si="17"/>
        <v>0</v>
      </c>
    </row>
    <row r="44" spans="2:14" ht="26.45" customHeight="1" x14ac:dyDescent="0.25">
      <c r="B44" s="44">
        <v>4</v>
      </c>
      <c r="C44" s="47" t="s">
        <v>40</v>
      </c>
      <c r="D44" s="17" t="s">
        <v>26</v>
      </c>
      <c r="E44" s="17" t="s">
        <v>27</v>
      </c>
      <c r="F44" s="18">
        <v>0</v>
      </c>
      <c r="G44" s="18">
        <f t="shared" si="15"/>
        <v>0</v>
      </c>
      <c r="H44" s="18">
        <v>0</v>
      </c>
      <c r="I44" s="18">
        <f t="shared" si="16"/>
        <v>0</v>
      </c>
      <c r="J44" s="19" t="s">
        <v>25</v>
      </c>
      <c r="K44" s="18">
        <v>0</v>
      </c>
      <c r="L44" s="18">
        <f t="shared" ref="L44:L51" si="19">L13+K44</f>
        <v>0</v>
      </c>
      <c r="M44" s="19" t="s">
        <v>25</v>
      </c>
      <c r="N44" s="46">
        <f t="shared" si="17"/>
        <v>0</v>
      </c>
    </row>
    <row r="45" spans="2:14" ht="26.45" customHeight="1" x14ac:dyDescent="0.25">
      <c r="B45" s="44">
        <v>5</v>
      </c>
      <c r="C45" s="45" t="s">
        <v>33</v>
      </c>
      <c r="D45" s="17" t="s">
        <v>28</v>
      </c>
      <c r="E45" s="17" t="s">
        <v>29</v>
      </c>
      <c r="F45" s="18">
        <v>0</v>
      </c>
      <c r="G45" s="18">
        <f t="shared" si="15"/>
        <v>0</v>
      </c>
      <c r="H45" s="18">
        <v>0</v>
      </c>
      <c r="I45" s="18">
        <f t="shared" si="16"/>
        <v>0</v>
      </c>
      <c r="J45" s="19" t="s">
        <v>25</v>
      </c>
      <c r="K45" s="18">
        <v>0</v>
      </c>
      <c r="L45" s="18">
        <f t="shared" si="19"/>
        <v>0</v>
      </c>
      <c r="M45" s="19" t="s">
        <v>25</v>
      </c>
      <c r="N45" s="46">
        <f t="shared" si="17"/>
        <v>0</v>
      </c>
    </row>
    <row r="46" spans="2:14" ht="30" customHeight="1" x14ac:dyDescent="0.25">
      <c r="B46" s="44">
        <v>6</v>
      </c>
      <c r="C46" s="45" t="s">
        <v>33</v>
      </c>
      <c r="D46" s="17" t="s">
        <v>30</v>
      </c>
      <c r="E46" s="50" t="s">
        <v>31</v>
      </c>
      <c r="F46" s="18">
        <v>0</v>
      </c>
      <c r="G46" s="18">
        <f t="shared" si="15"/>
        <v>0</v>
      </c>
      <c r="H46" s="18">
        <v>0</v>
      </c>
      <c r="I46" s="18">
        <f t="shared" si="16"/>
        <v>0</v>
      </c>
      <c r="J46" s="19" t="s">
        <v>25</v>
      </c>
      <c r="K46" s="18">
        <v>0</v>
      </c>
      <c r="L46" s="18">
        <f t="shared" si="19"/>
        <v>0</v>
      </c>
      <c r="M46" s="19" t="s">
        <v>25</v>
      </c>
      <c r="N46" s="46">
        <f t="shared" si="17"/>
        <v>0</v>
      </c>
    </row>
    <row r="47" spans="2:14" ht="27.6" customHeight="1" x14ac:dyDescent="0.25">
      <c r="B47" s="44">
        <v>7</v>
      </c>
      <c r="C47" s="45" t="s">
        <v>34</v>
      </c>
      <c r="D47" s="17" t="s">
        <v>14</v>
      </c>
      <c r="E47" s="50" t="s">
        <v>20</v>
      </c>
      <c r="F47" s="40">
        <v>0</v>
      </c>
      <c r="G47" s="40">
        <f t="shared" si="15"/>
        <v>0</v>
      </c>
      <c r="H47" s="18">
        <v>0</v>
      </c>
      <c r="I47" s="18">
        <f t="shared" si="16"/>
        <v>0</v>
      </c>
      <c r="J47" s="19" t="s">
        <v>25</v>
      </c>
      <c r="K47" s="40">
        <v>0</v>
      </c>
      <c r="L47" s="40">
        <f t="shared" si="19"/>
        <v>0</v>
      </c>
      <c r="M47" s="19" t="s">
        <v>25</v>
      </c>
      <c r="N47" s="46">
        <f t="shared" si="17"/>
        <v>0</v>
      </c>
    </row>
    <row r="48" spans="2:14" ht="27.6" customHeight="1" x14ac:dyDescent="0.25">
      <c r="B48" s="44">
        <v>8</v>
      </c>
      <c r="C48" s="45" t="s">
        <v>37</v>
      </c>
      <c r="D48" s="17" t="s">
        <v>35</v>
      </c>
      <c r="E48" s="50" t="s">
        <v>36</v>
      </c>
      <c r="F48" s="18">
        <v>0</v>
      </c>
      <c r="G48" s="48">
        <f t="shared" si="15"/>
        <v>0</v>
      </c>
      <c r="H48" s="18">
        <v>0</v>
      </c>
      <c r="I48" s="18">
        <f t="shared" si="16"/>
        <v>0</v>
      </c>
      <c r="J48" s="19" t="s">
        <v>25</v>
      </c>
      <c r="K48" s="18">
        <v>0</v>
      </c>
      <c r="L48" s="18">
        <f t="shared" si="19"/>
        <v>0</v>
      </c>
      <c r="M48" s="19" t="s">
        <v>25</v>
      </c>
      <c r="N48" s="46">
        <f t="shared" si="17"/>
        <v>0</v>
      </c>
    </row>
    <row r="49" spans="2:14" ht="41.25" customHeight="1" x14ac:dyDescent="0.25">
      <c r="B49" s="44">
        <v>9</v>
      </c>
      <c r="C49" s="45" t="s">
        <v>32</v>
      </c>
      <c r="D49" s="47" t="s">
        <v>38</v>
      </c>
      <c r="E49" s="17" t="s">
        <v>18</v>
      </c>
      <c r="F49" s="18">
        <v>0</v>
      </c>
      <c r="G49" s="21">
        <f t="shared" si="15"/>
        <v>0</v>
      </c>
      <c r="H49" s="18">
        <v>0</v>
      </c>
      <c r="I49" s="18">
        <f t="shared" ref="I49:I52" si="20">H49</f>
        <v>0</v>
      </c>
      <c r="J49" s="19" t="s">
        <v>25</v>
      </c>
      <c r="K49" s="18">
        <v>0</v>
      </c>
      <c r="L49" s="18">
        <f t="shared" si="19"/>
        <v>0</v>
      </c>
      <c r="M49" s="19" t="s">
        <v>25</v>
      </c>
      <c r="N49" s="61">
        <f>G49-I49-L49</f>
        <v>0</v>
      </c>
    </row>
    <row r="50" spans="2:14" ht="30.75" customHeight="1" x14ac:dyDescent="0.25">
      <c r="B50" s="44">
        <v>10</v>
      </c>
      <c r="C50" s="45" t="s">
        <v>32</v>
      </c>
      <c r="D50" s="47" t="s">
        <v>39</v>
      </c>
      <c r="E50" s="17" t="s">
        <v>19</v>
      </c>
      <c r="F50" s="18">
        <v>0.16</v>
      </c>
      <c r="G50" s="48">
        <f t="shared" si="15"/>
        <v>0.16</v>
      </c>
      <c r="H50" s="18">
        <v>0</v>
      </c>
      <c r="I50" s="18">
        <f t="shared" si="20"/>
        <v>0</v>
      </c>
      <c r="J50" s="19" t="s">
        <v>25</v>
      </c>
      <c r="K50" s="18">
        <v>0.16</v>
      </c>
      <c r="L50" s="18">
        <f t="shared" si="19"/>
        <v>0.16</v>
      </c>
      <c r="M50" s="19" t="s">
        <v>145</v>
      </c>
      <c r="N50" s="61">
        <f>G50-I50-L50</f>
        <v>0</v>
      </c>
    </row>
    <row r="51" spans="2:14" ht="30.75" customHeight="1" thickBot="1" x14ac:dyDescent="0.3">
      <c r="B51" s="44">
        <v>11</v>
      </c>
      <c r="C51" s="45" t="s">
        <v>32</v>
      </c>
      <c r="D51" s="47" t="s">
        <v>253</v>
      </c>
      <c r="E51" s="18" t="s">
        <v>252</v>
      </c>
      <c r="F51" s="18">
        <v>0</v>
      </c>
      <c r="G51" s="48">
        <f t="shared" si="15"/>
        <v>0</v>
      </c>
      <c r="H51" s="18">
        <v>0</v>
      </c>
      <c r="I51" s="18">
        <f t="shared" si="20"/>
        <v>0</v>
      </c>
      <c r="J51" s="19" t="s">
        <v>25</v>
      </c>
      <c r="K51" s="18">
        <v>0</v>
      </c>
      <c r="L51" s="18">
        <f t="shared" si="19"/>
        <v>0</v>
      </c>
      <c r="M51" s="58" t="s">
        <v>25</v>
      </c>
      <c r="N51" s="61">
        <f>G51-I51-L51</f>
        <v>0</v>
      </c>
    </row>
    <row r="52" spans="2:14" ht="30" customHeight="1" thickTop="1" thickBot="1" x14ac:dyDescent="0.3">
      <c r="B52" s="62">
        <v>12</v>
      </c>
      <c r="C52" s="54" t="s">
        <v>32</v>
      </c>
      <c r="D52" s="55" t="s">
        <v>41</v>
      </c>
      <c r="E52" s="56" t="s">
        <v>42</v>
      </c>
      <c r="F52" s="57">
        <v>0</v>
      </c>
      <c r="G52" s="57">
        <f>G21+F52</f>
        <v>0</v>
      </c>
      <c r="H52" s="57">
        <v>0</v>
      </c>
      <c r="I52" s="57">
        <f t="shared" si="20"/>
        <v>0</v>
      </c>
      <c r="J52" s="58" t="s">
        <v>25</v>
      </c>
      <c r="K52" s="57">
        <v>0</v>
      </c>
      <c r="L52" s="57">
        <f>L21+K52</f>
        <v>0</v>
      </c>
      <c r="M52" s="58" t="s">
        <v>25</v>
      </c>
      <c r="N52" s="59">
        <f t="shared" si="17"/>
        <v>0</v>
      </c>
    </row>
    <row r="53" spans="2:14" ht="15" customHeight="1" thickTop="1" x14ac:dyDescent="0.3">
      <c r="F53" s="60"/>
      <c r="G53" s="60"/>
      <c r="H53" s="60"/>
      <c r="I53" s="60"/>
      <c r="J53" s="60"/>
      <c r="K53" s="60"/>
      <c r="L53" s="60"/>
      <c r="M53" s="60"/>
      <c r="N53" s="60"/>
    </row>
    <row r="54" spans="2:14" ht="15" customHeight="1" x14ac:dyDescent="0.3">
      <c r="F54" s="60"/>
      <c r="G54" s="60"/>
      <c r="H54" s="60"/>
      <c r="I54" s="60"/>
      <c r="J54" s="60"/>
      <c r="K54" s="60"/>
      <c r="L54" s="60"/>
      <c r="M54" s="60"/>
      <c r="N54" s="60"/>
    </row>
    <row r="55" spans="2:14" ht="15" customHeight="1" x14ac:dyDescent="0.3">
      <c r="F55" s="60"/>
      <c r="G55" s="60"/>
      <c r="H55" s="60"/>
      <c r="I55" s="60"/>
      <c r="J55" s="60"/>
      <c r="K55" s="60"/>
      <c r="L55" s="60"/>
      <c r="M55" s="60"/>
      <c r="N55" s="60"/>
    </row>
    <row r="56" spans="2:14" ht="15" customHeight="1" x14ac:dyDescent="0.3">
      <c r="F56" s="60"/>
      <c r="G56" s="60"/>
      <c r="H56" s="60"/>
      <c r="I56" s="60"/>
      <c r="J56" s="60"/>
      <c r="K56" s="60"/>
      <c r="L56" s="60"/>
      <c r="M56" s="60"/>
      <c r="N56" s="60"/>
    </row>
    <row r="57" spans="2:14" ht="15" customHeight="1" x14ac:dyDescent="0.3">
      <c r="F57" s="60"/>
      <c r="G57" s="60"/>
      <c r="H57" s="60"/>
      <c r="I57" s="60"/>
      <c r="J57" s="60"/>
      <c r="K57" s="60"/>
      <c r="L57" s="60"/>
      <c r="M57" s="60"/>
      <c r="N57" s="60"/>
    </row>
    <row r="58" spans="2:14" ht="15.95" customHeight="1" x14ac:dyDescent="0.3">
      <c r="F58" s="60"/>
      <c r="G58" s="60"/>
      <c r="H58" s="60"/>
      <c r="I58" s="60"/>
      <c r="J58" s="60"/>
      <c r="K58" s="60"/>
      <c r="L58" s="60"/>
      <c r="M58" s="60"/>
      <c r="N58" s="60"/>
    </row>
    <row r="59" spans="2:14" ht="15.95" customHeight="1" x14ac:dyDescent="0.25"/>
    <row r="60" spans="2:14" ht="15.95" customHeight="1" x14ac:dyDescent="0.25"/>
    <row r="61" spans="2:14" ht="30" customHeight="1" x14ac:dyDescent="0.25">
      <c r="D61" s="305" t="s">
        <v>249</v>
      </c>
      <c r="E61" s="305"/>
      <c r="F61" s="305"/>
      <c r="G61" s="305"/>
      <c r="H61" s="305"/>
      <c r="I61" s="305"/>
      <c r="J61" s="305"/>
      <c r="K61" s="305"/>
      <c r="L61" s="305"/>
      <c r="M61" s="305"/>
    </row>
    <row r="62" spans="2:14" ht="15" customHeight="1" x14ac:dyDescent="0.25"/>
    <row r="63" spans="2:14" ht="15" customHeight="1" x14ac:dyDescent="0.25"/>
    <row r="64" spans="2:14" ht="30" customHeight="1" x14ac:dyDescent="0.25">
      <c r="C64" s="41" t="s">
        <v>0</v>
      </c>
      <c r="D64" s="41"/>
      <c r="E64" s="41"/>
      <c r="F64" s="41" t="s">
        <v>148</v>
      </c>
      <c r="G64" s="41"/>
    </row>
    <row r="65" spans="2:14" ht="18" customHeight="1" thickBot="1" x14ac:dyDescent="0.3">
      <c r="C65" s="41"/>
      <c r="D65" s="41"/>
      <c r="E65" s="41"/>
      <c r="F65" s="41"/>
      <c r="G65" s="41"/>
    </row>
    <row r="66" spans="2:14" ht="30" customHeight="1" thickTop="1" x14ac:dyDescent="0.25">
      <c r="B66" s="306" t="s">
        <v>1</v>
      </c>
      <c r="C66" s="308" t="s">
        <v>2</v>
      </c>
      <c r="D66" s="308" t="s">
        <v>3</v>
      </c>
      <c r="E66" s="310" t="s">
        <v>4</v>
      </c>
      <c r="F66" s="312" t="s">
        <v>8</v>
      </c>
      <c r="G66" s="313"/>
      <c r="H66" s="310" t="s">
        <v>7</v>
      </c>
      <c r="I66" s="310"/>
      <c r="J66" s="310"/>
      <c r="K66" s="310" t="s">
        <v>9</v>
      </c>
      <c r="L66" s="310"/>
      <c r="M66" s="310"/>
      <c r="N66" s="314" t="s">
        <v>10</v>
      </c>
    </row>
    <row r="67" spans="2:14" ht="60" customHeight="1" x14ac:dyDescent="0.25">
      <c r="B67" s="307"/>
      <c r="C67" s="309"/>
      <c r="D67" s="309"/>
      <c r="E67" s="311"/>
      <c r="F67" s="42" t="s">
        <v>152</v>
      </c>
      <c r="G67" s="43" t="s">
        <v>5</v>
      </c>
      <c r="H67" s="42" t="s">
        <v>6</v>
      </c>
      <c r="I67" s="43" t="s">
        <v>5</v>
      </c>
      <c r="J67" s="42" t="s">
        <v>24</v>
      </c>
      <c r="K67" s="42" t="s">
        <v>6</v>
      </c>
      <c r="L67" s="43" t="s">
        <v>5</v>
      </c>
      <c r="M67" s="42" t="s">
        <v>23</v>
      </c>
      <c r="N67" s="315"/>
    </row>
    <row r="68" spans="2:14" ht="27" customHeight="1" x14ac:dyDescent="0.25">
      <c r="B68" s="44">
        <v>1</v>
      </c>
      <c r="C68" s="45" t="s">
        <v>32</v>
      </c>
      <c r="D68" s="17" t="s">
        <v>11</v>
      </c>
      <c r="E68" s="17" t="s">
        <v>15</v>
      </c>
      <c r="F68" s="18">
        <v>0</v>
      </c>
      <c r="G68" s="18">
        <f t="shared" ref="G68:G79" si="21">G41+F68</f>
        <v>0</v>
      </c>
      <c r="H68" s="18">
        <v>0</v>
      </c>
      <c r="I68" s="18">
        <f t="shared" ref="I68:I75" si="22">I41+H68</f>
        <v>0</v>
      </c>
      <c r="J68" s="19" t="s">
        <v>25</v>
      </c>
      <c r="K68" s="18">
        <v>0</v>
      </c>
      <c r="L68" s="18">
        <f t="shared" ref="L68:L78" si="23">L41+K68</f>
        <v>0</v>
      </c>
      <c r="M68" s="19" t="s">
        <v>25</v>
      </c>
      <c r="N68" s="46">
        <f>(N41+F68)-H68-L68</f>
        <v>0</v>
      </c>
    </row>
    <row r="69" spans="2:14" ht="27" customHeight="1" x14ac:dyDescent="0.25">
      <c r="B69" s="44">
        <v>2</v>
      </c>
      <c r="C69" s="45" t="s">
        <v>32</v>
      </c>
      <c r="D69" s="17" t="s">
        <v>12</v>
      </c>
      <c r="E69" s="17" t="s">
        <v>16</v>
      </c>
      <c r="F69" s="18">
        <v>0</v>
      </c>
      <c r="G69" s="18">
        <f t="shared" si="21"/>
        <v>0</v>
      </c>
      <c r="H69" s="21">
        <v>0</v>
      </c>
      <c r="I69" s="18">
        <f t="shared" si="22"/>
        <v>0</v>
      </c>
      <c r="J69" s="19" t="s">
        <v>25</v>
      </c>
      <c r="K69" s="18">
        <v>0</v>
      </c>
      <c r="L69" s="18">
        <f t="shared" si="23"/>
        <v>0</v>
      </c>
      <c r="M69" s="19" t="s">
        <v>25</v>
      </c>
      <c r="N69" s="46">
        <f t="shared" ref="N69:N79" si="24">G69-I69-L69</f>
        <v>0</v>
      </c>
    </row>
    <row r="70" spans="2:14" ht="27" customHeight="1" x14ac:dyDescent="0.25">
      <c r="B70" s="44">
        <v>3</v>
      </c>
      <c r="C70" s="47" t="s">
        <v>40</v>
      </c>
      <c r="D70" s="17" t="s">
        <v>13</v>
      </c>
      <c r="E70" s="17" t="s">
        <v>17</v>
      </c>
      <c r="F70" s="18">
        <v>0</v>
      </c>
      <c r="G70" s="18">
        <f t="shared" si="21"/>
        <v>0</v>
      </c>
      <c r="H70" s="48">
        <v>0</v>
      </c>
      <c r="I70" s="18">
        <f t="shared" si="22"/>
        <v>0</v>
      </c>
      <c r="J70" s="19"/>
      <c r="K70" s="18">
        <v>0</v>
      </c>
      <c r="L70" s="18">
        <f t="shared" si="23"/>
        <v>0</v>
      </c>
      <c r="M70" s="19" t="s">
        <v>25</v>
      </c>
      <c r="N70" s="46">
        <f t="shared" si="24"/>
        <v>0</v>
      </c>
    </row>
    <row r="71" spans="2:14" ht="27" customHeight="1" x14ac:dyDescent="0.25">
      <c r="B71" s="44">
        <v>4</v>
      </c>
      <c r="C71" s="47" t="s">
        <v>40</v>
      </c>
      <c r="D71" s="17" t="s">
        <v>26</v>
      </c>
      <c r="E71" s="17" t="s">
        <v>27</v>
      </c>
      <c r="F71" s="18">
        <v>0</v>
      </c>
      <c r="G71" s="18">
        <f t="shared" si="21"/>
        <v>0</v>
      </c>
      <c r="H71" s="18">
        <v>0</v>
      </c>
      <c r="I71" s="18">
        <f t="shared" si="22"/>
        <v>0</v>
      </c>
      <c r="J71" s="19" t="s">
        <v>25</v>
      </c>
      <c r="K71" s="18">
        <v>0</v>
      </c>
      <c r="L71" s="18">
        <f t="shared" si="23"/>
        <v>0</v>
      </c>
      <c r="M71" s="19" t="s">
        <v>25</v>
      </c>
      <c r="N71" s="46">
        <f t="shared" si="24"/>
        <v>0</v>
      </c>
    </row>
    <row r="72" spans="2:14" ht="27" customHeight="1" x14ac:dyDescent="0.25">
      <c r="B72" s="44">
        <v>5</v>
      </c>
      <c r="C72" s="45" t="s">
        <v>33</v>
      </c>
      <c r="D72" s="17" t="s">
        <v>28</v>
      </c>
      <c r="E72" s="17" t="s">
        <v>29</v>
      </c>
      <c r="F72" s="18">
        <v>0</v>
      </c>
      <c r="G72" s="18">
        <f t="shared" si="21"/>
        <v>0</v>
      </c>
      <c r="H72" s="18">
        <v>0</v>
      </c>
      <c r="I72" s="18">
        <f t="shared" si="22"/>
        <v>0</v>
      </c>
      <c r="J72" s="19" t="s">
        <v>25</v>
      </c>
      <c r="K72" s="18">
        <v>0</v>
      </c>
      <c r="L72" s="18">
        <f t="shared" si="23"/>
        <v>0</v>
      </c>
      <c r="M72" s="19" t="s">
        <v>25</v>
      </c>
      <c r="N72" s="46">
        <f t="shared" si="24"/>
        <v>0</v>
      </c>
    </row>
    <row r="73" spans="2:14" ht="33" x14ac:dyDescent="0.25">
      <c r="B73" s="44">
        <v>6</v>
      </c>
      <c r="C73" s="45" t="s">
        <v>33</v>
      </c>
      <c r="D73" s="17" t="s">
        <v>30</v>
      </c>
      <c r="E73" s="50" t="s">
        <v>31</v>
      </c>
      <c r="F73" s="18">
        <v>0</v>
      </c>
      <c r="G73" s="18">
        <f t="shared" si="21"/>
        <v>0</v>
      </c>
      <c r="H73" s="18">
        <v>0</v>
      </c>
      <c r="I73" s="18">
        <f t="shared" si="22"/>
        <v>0</v>
      </c>
      <c r="J73" s="19" t="s">
        <v>25</v>
      </c>
      <c r="K73" s="18">
        <v>0</v>
      </c>
      <c r="L73" s="18">
        <f t="shared" si="23"/>
        <v>0</v>
      </c>
      <c r="M73" s="19" t="s">
        <v>25</v>
      </c>
      <c r="N73" s="46">
        <f t="shared" si="24"/>
        <v>0</v>
      </c>
    </row>
    <row r="74" spans="2:14" ht="27" customHeight="1" x14ac:dyDescent="0.25">
      <c r="B74" s="44">
        <v>7</v>
      </c>
      <c r="C74" s="45" t="s">
        <v>34</v>
      </c>
      <c r="D74" s="17" t="s">
        <v>14</v>
      </c>
      <c r="E74" s="50" t="s">
        <v>20</v>
      </c>
      <c r="F74" s="18">
        <v>0</v>
      </c>
      <c r="G74" s="18">
        <f t="shared" si="21"/>
        <v>0</v>
      </c>
      <c r="H74" s="18">
        <v>0</v>
      </c>
      <c r="I74" s="18">
        <f t="shared" si="22"/>
        <v>0</v>
      </c>
      <c r="J74" s="19" t="s">
        <v>25</v>
      </c>
      <c r="K74" s="18">
        <v>0</v>
      </c>
      <c r="L74" s="18">
        <f t="shared" si="23"/>
        <v>0</v>
      </c>
      <c r="M74" s="19" t="s">
        <v>25</v>
      </c>
      <c r="N74" s="46">
        <f t="shared" si="24"/>
        <v>0</v>
      </c>
    </row>
    <row r="75" spans="2:14" ht="27" customHeight="1" x14ac:dyDescent="0.25">
      <c r="B75" s="44">
        <v>8</v>
      </c>
      <c r="C75" s="45" t="s">
        <v>37</v>
      </c>
      <c r="D75" s="17" t="s">
        <v>35</v>
      </c>
      <c r="E75" s="50" t="s">
        <v>36</v>
      </c>
      <c r="F75" s="18">
        <v>0</v>
      </c>
      <c r="G75" s="18">
        <f t="shared" si="21"/>
        <v>0</v>
      </c>
      <c r="H75" s="18">
        <v>0</v>
      </c>
      <c r="I75" s="18">
        <f t="shared" si="22"/>
        <v>0</v>
      </c>
      <c r="J75" s="19" t="s">
        <v>25</v>
      </c>
      <c r="K75" s="18">
        <v>0</v>
      </c>
      <c r="L75" s="18">
        <f t="shared" si="23"/>
        <v>0</v>
      </c>
      <c r="M75" s="19" t="s">
        <v>25</v>
      </c>
      <c r="N75" s="46">
        <f t="shared" si="24"/>
        <v>0</v>
      </c>
    </row>
    <row r="76" spans="2:14" ht="45.75" customHeight="1" x14ac:dyDescent="0.25">
      <c r="B76" s="44">
        <v>9</v>
      </c>
      <c r="C76" s="45" t="s">
        <v>32</v>
      </c>
      <c r="D76" s="47" t="s">
        <v>38</v>
      </c>
      <c r="E76" s="17" t="s">
        <v>18</v>
      </c>
      <c r="F76" s="18">
        <v>0</v>
      </c>
      <c r="G76" s="18">
        <f t="shared" si="21"/>
        <v>0</v>
      </c>
      <c r="H76" s="18">
        <v>0</v>
      </c>
      <c r="I76" s="18">
        <f t="shared" ref="I76:I79" si="25">H76</f>
        <v>0</v>
      </c>
      <c r="J76" s="19" t="s">
        <v>25</v>
      </c>
      <c r="K76" s="18">
        <v>0</v>
      </c>
      <c r="L76" s="18">
        <f t="shared" si="23"/>
        <v>0</v>
      </c>
      <c r="M76" s="19" t="s">
        <v>25</v>
      </c>
      <c r="N76" s="46">
        <f t="shared" si="24"/>
        <v>0</v>
      </c>
    </row>
    <row r="77" spans="2:14" ht="30" customHeight="1" x14ac:dyDescent="0.25">
      <c r="B77" s="44">
        <v>10</v>
      </c>
      <c r="C77" s="45" t="s">
        <v>32</v>
      </c>
      <c r="D77" s="47" t="s">
        <v>39</v>
      </c>
      <c r="E77" s="17" t="s">
        <v>19</v>
      </c>
      <c r="F77" s="18">
        <v>0</v>
      </c>
      <c r="G77" s="18">
        <f t="shared" si="21"/>
        <v>0.16</v>
      </c>
      <c r="H77" s="18">
        <v>0</v>
      </c>
      <c r="I77" s="18">
        <f t="shared" si="25"/>
        <v>0</v>
      </c>
      <c r="J77" s="19" t="s">
        <v>25</v>
      </c>
      <c r="K77" s="18">
        <v>0</v>
      </c>
      <c r="L77" s="18">
        <f t="shared" si="23"/>
        <v>0.16</v>
      </c>
      <c r="M77" s="19" t="s">
        <v>25</v>
      </c>
      <c r="N77" s="46">
        <f t="shared" si="24"/>
        <v>0</v>
      </c>
    </row>
    <row r="78" spans="2:14" ht="30.75" customHeight="1" x14ac:dyDescent="0.25">
      <c r="B78" s="44">
        <v>11</v>
      </c>
      <c r="C78" s="45" t="s">
        <v>32</v>
      </c>
      <c r="D78" s="47" t="s">
        <v>253</v>
      </c>
      <c r="E78" s="18" t="s">
        <v>252</v>
      </c>
      <c r="F78" s="18">
        <v>0</v>
      </c>
      <c r="G78" s="18">
        <f t="shared" si="21"/>
        <v>0</v>
      </c>
      <c r="H78" s="18">
        <v>0</v>
      </c>
      <c r="I78" s="18">
        <f t="shared" si="25"/>
        <v>0</v>
      </c>
      <c r="J78" s="19" t="s">
        <v>25</v>
      </c>
      <c r="K78" s="18">
        <v>0</v>
      </c>
      <c r="L78" s="18">
        <f t="shared" si="23"/>
        <v>0</v>
      </c>
      <c r="M78" s="19" t="s">
        <v>25</v>
      </c>
      <c r="N78" s="46">
        <f t="shared" si="24"/>
        <v>0</v>
      </c>
    </row>
    <row r="79" spans="2:14" ht="29.1" customHeight="1" thickBot="1" x14ac:dyDescent="0.3">
      <c r="B79" s="62">
        <v>12</v>
      </c>
      <c r="C79" s="54" t="s">
        <v>32</v>
      </c>
      <c r="D79" s="55" t="s">
        <v>41</v>
      </c>
      <c r="E79" s="56" t="s">
        <v>42</v>
      </c>
      <c r="F79" s="57">
        <v>0</v>
      </c>
      <c r="G79" s="57">
        <f t="shared" si="21"/>
        <v>0</v>
      </c>
      <c r="H79" s="57">
        <v>0</v>
      </c>
      <c r="I79" s="57">
        <f t="shared" si="25"/>
        <v>0</v>
      </c>
      <c r="J79" s="58" t="s">
        <v>25</v>
      </c>
      <c r="K79" s="57">
        <v>0</v>
      </c>
      <c r="L79" s="57">
        <f>L52+K79</f>
        <v>0</v>
      </c>
      <c r="M79" s="58" t="s">
        <v>25</v>
      </c>
      <c r="N79" s="59">
        <f t="shared" si="24"/>
        <v>0</v>
      </c>
    </row>
    <row r="80" spans="2:14" ht="14.45" customHeight="1" thickTop="1" x14ac:dyDescent="0.3">
      <c r="F80" s="60"/>
      <c r="G80" s="60"/>
      <c r="H80" s="60"/>
      <c r="I80" s="60"/>
      <c r="J80" s="60"/>
      <c r="K80" s="60"/>
      <c r="L80" s="60"/>
      <c r="M80" s="60"/>
      <c r="N80" s="60"/>
    </row>
    <row r="81" spans="2:14" ht="14.45" customHeight="1" x14ac:dyDescent="0.25"/>
    <row r="82" spans="2:14" ht="14.45" customHeight="1" x14ac:dyDescent="0.25"/>
    <row r="83" spans="2:14" ht="14.45" customHeight="1" x14ac:dyDescent="0.25"/>
    <row r="84" spans="2:14" ht="14.45" customHeight="1" x14ac:dyDescent="0.25"/>
    <row r="85" spans="2:14" ht="15.95" customHeight="1" x14ac:dyDescent="0.25"/>
    <row r="86" spans="2:14" ht="15.95" customHeight="1" x14ac:dyDescent="0.25"/>
    <row r="87" spans="2:14" ht="15.95" customHeight="1" x14ac:dyDescent="0.25"/>
    <row r="88" spans="2:14" ht="31.5" customHeight="1" x14ac:dyDescent="0.25">
      <c r="D88" s="305" t="s">
        <v>249</v>
      </c>
      <c r="E88" s="305"/>
      <c r="F88" s="305"/>
      <c r="G88" s="305"/>
      <c r="H88" s="305"/>
      <c r="I88" s="305"/>
      <c r="J88" s="305"/>
      <c r="K88" s="305"/>
      <c r="L88" s="305"/>
      <c r="M88" s="305"/>
    </row>
    <row r="89" spans="2:14" ht="15" customHeight="1" x14ac:dyDescent="0.25"/>
    <row r="90" spans="2:14" ht="15" customHeight="1" x14ac:dyDescent="0.25"/>
    <row r="91" spans="2:14" ht="30" customHeight="1" x14ac:dyDescent="0.25">
      <c r="C91" s="41" t="s">
        <v>0</v>
      </c>
      <c r="D91" s="41"/>
      <c r="E91" s="41"/>
      <c r="F91" s="41"/>
      <c r="G91" s="41"/>
    </row>
    <row r="92" spans="2:14" ht="18" customHeight="1" thickBot="1" x14ac:dyDescent="0.3">
      <c r="C92" s="41"/>
      <c r="D92" s="41"/>
      <c r="E92" s="41"/>
      <c r="F92" s="41"/>
      <c r="G92" s="41"/>
    </row>
    <row r="93" spans="2:14" ht="30" customHeight="1" thickTop="1" x14ac:dyDescent="0.25">
      <c r="B93" s="306" t="s">
        <v>1</v>
      </c>
      <c r="C93" s="308" t="s">
        <v>2</v>
      </c>
      <c r="D93" s="308" t="s">
        <v>3</v>
      </c>
      <c r="E93" s="310" t="s">
        <v>4</v>
      </c>
      <c r="F93" s="312" t="s">
        <v>8</v>
      </c>
      <c r="G93" s="313"/>
      <c r="H93" s="310" t="s">
        <v>7</v>
      </c>
      <c r="I93" s="310"/>
      <c r="J93" s="310"/>
      <c r="K93" s="310" t="s">
        <v>9</v>
      </c>
      <c r="L93" s="310"/>
      <c r="M93" s="310"/>
      <c r="N93" s="314" t="s">
        <v>10</v>
      </c>
    </row>
    <row r="94" spans="2:14" ht="60" customHeight="1" x14ac:dyDescent="0.25">
      <c r="B94" s="307"/>
      <c r="C94" s="309"/>
      <c r="D94" s="309"/>
      <c r="E94" s="311"/>
      <c r="F94" s="42" t="s">
        <v>151</v>
      </c>
      <c r="G94" s="43" t="s">
        <v>5</v>
      </c>
      <c r="H94" s="42" t="s">
        <v>6</v>
      </c>
      <c r="I94" s="43" t="s">
        <v>5</v>
      </c>
      <c r="J94" s="42" t="s">
        <v>24</v>
      </c>
      <c r="K94" s="42" t="s">
        <v>6</v>
      </c>
      <c r="L94" s="43" t="s">
        <v>5</v>
      </c>
      <c r="M94" s="42" t="s">
        <v>23</v>
      </c>
      <c r="N94" s="315"/>
    </row>
    <row r="95" spans="2:14" ht="27" customHeight="1" x14ac:dyDescent="0.25">
      <c r="B95" s="44">
        <v>1</v>
      </c>
      <c r="C95" s="45" t="s">
        <v>32</v>
      </c>
      <c r="D95" s="17" t="s">
        <v>11</v>
      </c>
      <c r="E95" s="17" t="s">
        <v>15</v>
      </c>
      <c r="F95" s="18">
        <v>0</v>
      </c>
      <c r="G95" s="18">
        <f t="shared" ref="G95:G105" si="26">G68+F95</f>
        <v>0</v>
      </c>
      <c r="H95" s="18">
        <v>0</v>
      </c>
      <c r="I95" s="18">
        <f t="shared" ref="I95:I102" si="27">I68+H95</f>
        <v>0</v>
      </c>
      <c r="J95" s="19" t="s">
        <v>25</v>
      </c>
      <c r="K95" s="18">
        <v>0</v>
      </c>
      <c r="L95" s="18">
        <f t="shared" ref="L95:L105" si="28">L68+K95</f>
        <v>0</v>
      </c>
      <c r="M95" s="19" t="s">
        <v>25</v>
      </c>
      <c r="N95" s="46">
        <f>(N68+F95)-H95-L95</f>
        <v>0</v>
      </c>
    </row>
    <row r="96" spans="2:14" ht="27.6" customHeight="1" x14ac:dyDescent="0.25">
      <c r="B96" s="44">
        <v>2</v>
      </c>
      <c r="C96" s="45" t="s">
        <v>32</v>
      </c>
      <c r="D96" s="17" t="s">
        <v>12</v>
      </c>
      <c r="E96" s="17" t="s">
        <v>16</v>
      </c>
      <c r="F96" s="18">
        <v>0</v>
      </c>
      <c r="G96" s="18">
        <f t="shared" si="26"/>
        <v>0</v>
      </c>
      <c r="H96" s="21">
        <v>0</v>
      </c>
      <c r="I96" s="18">
        <f t="shared" si="27"/>
        <v>0</v>
      </c>
      <c r="J96" s="19" t="s">
        <v>25</v>
      </c>
      <c r="K96" s="18">
        <v>0</v>
      </c>
      <c r="L96" s="18">
        <f t="shared" si="28"/>
        <v>0</v>
      </c>
      <c r="M96" s="19" t="s">
        <v>25</v>
      </c>
      <c r="N96" s="46">
        <f t="shared" ref="N96:N106" si="29">G96-I96-L96</f>
        <v>0</v>
      </c>
    </row>
    <row r="97" spans="2:14" ht="27.6" customHeight="1" x14ac:dyDescent="0.25">
      <c r="B97" s="44">
        <v>3</v>
      </c>
      <c r="C97" s="47" t="s">
        <v>40</v>
      </c>
      <c r="D97" s="17" t="s">
        <v>13</v>
      </c>
      <c r="E97" s="17" t="s">
        <v>17</v>
      </c>
      <c r="F97" s="18">
        <v>0</v>
      </c>
      <c r="G97" s="18">
        <f t="shared" si="26"/>
        <v>0</v>
      </c>
      <c r="H97" s="48">
        <v>0</v>
      </c>
      <c r="I97" s="18">
        <f t="shared" si="27"/>
        <v>0</v>
      </c>
      <c r="J97" s="19" t="s">
        <v>25</v>
      </c>
      <c r="K97" s="18">
        <v>0</v>
      </c>
      <c r="L97" s="18">
        <f t="shared" si="28"/>
        <v>0</v>
      </c>
      <c r="M97" s="19" t="s">
        <v>25</v>
      </c>
      <c r="N97" s="46">
        <f t="shared" si="29"/>
        <v>0</v>
      </c>
    </row>
    <row r="98" spans="2:14" ht="27.6" customHeight="1" x14ac:dyDescent="0.25">
      <c r="B98" s="44">
        <v>4</v>
      </c>
      <c r="C98" s="47" t="s">
        <v>40</v>
      </c>
      <c r="D98" s="17" t="s">
        <v>26</v>
      </c>
      <c r="E98" s="17" t="s">
        <v>27</v>
      </c>
      <c r="F98" s="18">
        <v>0</v>
      </c>
      <c r="G98" s="18">
        <f t="shared" si="26"/>
        <v>0</v>
      </c>
      <c r="H98" s="18">
        <v>0</v>
      </c>
      <c r="I98" s="18">
        <f t="shared" si="27"/>
        <v>0</v>
      </c>
      <c r="J98" s="19" t="s">
        <v>25</v>
      </c>
      <c r="K98" s="18">
        <v>0</v>
      </c>
      <c r="L98" s="18">
        <f t="shared" si="28"/>
        <v>0</v>
      </c>
      <c r="M98" s="19" t="s">
        <v>25</v>
      </c>
      <c r="N98" s="46">
        <f t="shared" si="29"/>
        <v>0</v>
      </c>
    </row>
    <row r="99" spans="2:14" ht="27.6" customHeight="1" x14ac:dyDescent="0.25">
      <c r="B99" s="44">
        <v>5</v>
      </c>
      <c r="C99" s="45" t="s">
        <v>33</v>
      </c>
      <c r="D99" s="17" t="s">
        <v>28</v>
      </c>
      <c r="E99" s="17" t="s">
        <v>29</v>
      </c>
      <c r="F99" s="18">
        <v>0</v>
      </c>
      <c r="G99" s="18">
        <f t="shared" si="26"/>
        <v>0</v>
      </c>
      <c r="H99" s="18">
        <v>0</v>
      </c>
      <c r="I99" s="18">
        <f t="shared" si="27"/>
        <v>0</v>
      </c>
      <c r="J99" s="19" t="s">
        <v>25</v>
      </c>
      <c r="K99" s="18">
        <v>0</v>
      </c>
      <c r="L99" s="18">
        <f t="shared" si="28"/>
        <v>0</v>
      </c>
      <c r="M99" s="19" t="s">
        <v>25</v>
      </c>
      <c r="N99" s="46">
        <f t="shared" si="29"/>
        <v>0</v>
      </c>
    </row>
    <row r="100" spans="2:14" ht="27.6" customHeight="1" x14ac:dyDescent="0.25">
      <c r="B100" s="44">
        <v>6</v>
      </c>
      <c r="C100" s="45" t="s">
        <v>33</v>
      </c>
      <c r="D100" s="17" t="s">
        <v>30</v>
      </c>
      <c r="E100" s="50" t="s">
        <v>31</v>
      </c>
      <c r="F100" s="18">
        <v>0</v>
      </c>
      <c r="G100" s="18">
        <f t="shared" si="26"/>
        <v>0</v>
      </c>
      <c r="H100" s="18">
        <v>0</v>
      </c>
      <c r="I100" s="18">
        <f t="shared" si="27"/>
        <v>0</v>
      </c>
      <c r="J100" s="19" t="s">
        <v>25</v>
      </c>
      <c r="K100" s="18">
        <v>0</v>
      </c>
      <c r="L100" s="18">
        <f t="shared" si="28"/>
        <v>0</v>
      </c>
      <c r="M100" s="19" t="s">
        <v>25</v>
      </c>
      <c r="N100" s="46">
        <f t="shared" si="29"/>
        <v>0</v>
      </c>
    </row>
    <row r="101" spans="2:14" ht="27.6" customHeight="1" x14ac:dyDescent="0.25">
      <c r="B101" s="44">
        <v>7</v>
      </c>
      <c r="C101" s="45" t="s">
        <v>34</v>
      </c>
      <c r="D101" s="17" t="s">
        <v>14</v>
      </c>
      <c r="E101" s="50" t="s">
        <v>20</v>
      </c>
      <c r="F101" s="18">
        <v>0</v>
      </c>
      <c r="G101" s="18">
        <f t="shared" si="26"/>
        <v>0</v>
      </c>
      <c r="H101" s="18">
        <v>0</v>
      </c>
      <c r="I101" s="18">
        <f t="shared" si="27"/>
        <v>0</v>
      </c>
      <c r="J101" s="19" t="s">
        <v>25</v>
      </c>
      <c r="K101" s="18">
        <v>0</v>
      </c>
      <c r="L101" s="18">
        <f t="shared" si="28"/>
        <v>0</v>
      </c>
      <c r="M101" s="19" t="s">
        <v>25</v>
      </c>
      <c r="N101" s="46">
        <f t="shared" si="29"/>
        <v>0</v>
      </c>
    </row>
    <row r="102" spans="2:14" ht="27.6" customHeight="1" x14ac:dyDescent="0.25">
      <c r="B102" s="44">
        <v>8</v>
      </c>
      <c r="C102" s="45" t="s">
        <v>37</v>
      </c>
      <c r="D102" s="17" t="s">
        <v>35</v>
      </c>
      <c r="E102" s="50" t="s">
        <v>36</v>
      </c>
      <c r="F102" s="18">
        <v>0</v>
      </c>
      <c r="G102" s="18">
        <f t="shared" si="26"/>
        <v>0</v>
      </c>
      <c r="H102" s="18">
        <v>0</v>
      </c>
      <c r="I102" s="18">
        <f t="shared" si="27"/>
        <v>0</v>
      </c>
      <c r="J102" s="19" t="s">
        <v>25</v>
      </c>
      <c r="K102" s="18">
        <v>0</v>
      </c>
      <c r="L102" s="18">
        <f t="shared" si="28"/>
        <v>0</v>
      </c>
      <c r="M102" s="19" t="s">
        <v>25</v>
      </c>
      <c r="N102" s="46">
        <f t="shared" si="29"/>
        <v>0</v>
      </c>
    </row>
    <row r="103" spans="2:14" ht="52.5" customHeight="1" x14ac:dyDescent="0.25">
      <c r="B103" s="44">
        <v>9</v>
      </c>
      <c r="C103" s="45" t="s">
        <v>32</v>
      </c>
      <c r="D103" s="47" t="s">
        <v>38</v>
      </c>
      <c r="E103" s="17" t="s">
        <v>18</v>
      </c>
      <c r="F103" s="18">
        <v>0</v>
      </c>
      <c r="G103" s="18">
        <f t="shared" si="26"/>
        <v>0</v>
      </c>
      <c r="H103" s="18">
        <v>0</v>
      </c>
      <c r="I103" s="18">
        <f t="shared" ref="I103:I106" si="30">H103</f>
        <v>0</v>
      </c>
      <c r="J103" s="19" t="s">
        <v>25</v>
      </c>
      <c r="K103" s="18">
        <v>0</v>
      </c>
      <c r="L103" s="18">
        <f t="shared" si="28"/>
        <v>0</v>
      </c>
      <c r="M103" s="19" t="s">
        <v>25</v>
      </c>
      <c r="N103" s="46">
        <f t="shared" si="29"/>
        <v>0</v>
      </c>
    </row>
    <row r="104" spans="2:14" ht="30" customHeight="1" x14ac:dyDescent="0.25">
      <c r="B104" s="44">
        <v>10</v>
      </c>
      <c r="C104" s="45" t="s">
        <v>32</v>
      </c>
      <c r="D104" s="47" t="s">
        <v>39</v>
      </c>
      <c r="E104" s="17" t="s">
        <v>19</v>
      </c>
      <c r="F104" s="18">
        <v>0</v>
      </c>
      <c r="G104" s="18">
        <f t="shared" si="26"/>
        <v>0.16</v>
      </c>
      <c r="H104" s="18">
        <v>0</v>
      </c>
      <c r="I104" s="18">
        <f t="shared" si="30"/>
        <v>0</v>
      </c>
      <c r="J104" s="19" t="s">
        <v>25</v>
      </c>
      <c r="K104" s="18">
        <v>0</v>
      </c>
      <c r="L104" s="18">
        <f t="shared" si="28"/>
        <v>0.16</v>
      </c>
      <c r="M104" s="19" t="s">
        <v>25</v>
      </c>
      <c r="N104" s="46">
        <f t="shared" si="29"/>
        <v>0</v>
      </c>
    </row>
    <row r="105" spans="2:14" ht="30.75" customHeight="1" x14ac:dyDescent="0.25">
      <c r="B105" s="44">
        <v>11</v>
      </c>
      <c r="C105" s="45" t="s">
        <v>32</v>
      </c>
      <c r="D105" s="47" t="s">
        <v>253</v>
      </c>
      <c r="E105" s="18" t="s">
        <v>252</v>
      </c>
      <c r="F105" s="18">
        <v>0</v>
      </c>
      <c r="G105" s="18">
        <f t="shared" si="26"/>
        <v>0</v>
      </c>
      <c r="H105" s="18">
        <v>0</v>
      </c>
      <c r="I105" s="18">
        <f t="shared" si="30"/>
        <v>0</v>
      </c>
      <c r="J105" s="19" t="s">
        <v>25</v>
      </c>
      <c r="K105" s="18">
        <v>0</v>
      </c>
      <c r="L105" s="18">
        <f t="shared" si="28"/>
        <v>0</v>
      </c>
      <c r="M105" s="19" t="s">
        <v>25</v>
      </c>
      <c r="N105" s="46">
        <f t="shared" si="29"/>
        <v>0</v>
      </c>
    </row>
    <row r="106" spans="2:14" ht="29.25" customHeight="1" thickBot="1" x14ac:dyDescent="0.3">
      <c r="B106" s="62">
        <v>12</v>
      </c>
      <c r="C106" s="54" t="s">
        <v>32</v>
      </c>
      <c r="D106" s="55" t="s">
        <v>41</v>
      </c>
      <c r="E106" s="56" t="s">
        <v>42</v>
      </c>
      <c r="F106" s="57">
        <v>0</v>
      </c>
      <c r="G106" s="63">
        <f>F106+G79</f>
        <v>0</v>
      </c>
      <c r="H106" s="57">
        <v>0</v>
      </c>
      <c r="I106" s="57">
        <f t="shared" si="30"/>
        <v>0</v>
      </c>
      <c r="J106" s="58" t="s">
        <v>25</v>
      </c>
      <c r="K106" s="57">
        <v>0</v>
      </c>
      <c r="L106" s="57">
        <f t="shared" ref="L106" si="31">K106</f>
        <v>0</v>
      </c>
      <c r="M106" s="58" t="s">
        <v>25</v>
      </c>
      <c r="N106" s="64">
        <f t="shared" si="29"/>
        <v>0</v>
      </c>
    </row>
    <row r="107" spans="2:14" ht="15" customHeight="1" thickTop="1" x14ac:dyDescent="0.3"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2:14" ht="12.75" customHeight="1" x14ac:dyDescent="0.25"/>
    <row r="113" spans="2:14" ht="15.95" customHeight="1" x14ac:dyDescent="0.25"/>
    <row r="114" spans="2:14" ht="15.95" customHeight="1" x14ac:dyDescent="0.25"/>
    <row r="115" spans="2:14" ht="15.95" customHeight="1" x14ac:dyDescent="0.25"/>
    <row r="116" spans="2:14" ht="30" customHeight="1" x14ac:dyDescent="0.25">
      <c r="D116" s="305" t="s">
        <v>249</v>
      </c>
      <c r="E116" s="305"/>
      <c r="F116" s="305"/>
      <c r="G116" s="305"/>
      <c r="H116" s="305"/>
      <c r="I116" s="305"/>
      <c r="J116" s="305"/>
      <c r="K116" s="305"/>
      <c r="L116" s="305"/>
      <c r="M116" s="305"/>
    </row>
    <row r="117" spans="2:14" ht="15" customHeight="1" x14ac:dyDescent="0.25"/>
    <row r="118" spans="2:14" ht="15" customHeight="1" x14ac:dyDescent="0.25"/>
    <row r="119" spans="2:14" ht="30" customHeight="1" x14ac:dyDescent="0.25">
      <c r="C119" s="41" t="s">
        <v>0</v>
      </c>
      <c r="D119" s="41"/>
      <c r="E119" s="41"/>
      <c r="F119" s="41"/>
      <c r="G119" s="41"/>
    </row>
    <row r="120" spans="2:14" ht="18" customHeight="1" thickBot="1" x14ac:dyDescent="0.3">
      <c r="C120" s="41"/>
      <c r="D120" s="41"/>
      <c r="E120" s="41"/>
      <c r="F120" s="41"/>
      <c r="G120" s="41"/>
    </row>
    <row r="121" spans="2:14" ht="30" customHeight="1" thickTop="1" x14ac:dyDescent="0.25">
      <c r="B121" s="306" t="s">
        <v>1</v>
      </c>
      <c r="C121" s="308" t="s">
        <v>2</v>
      </c>
      <c r="D121" s="308" t="s">
        <v>3</v>
      </c>
      <c r="E121" s="310" t="s">
        <v>4</v>
      </c>
      <c r="F121" s="312" t="s">
        <v>8</v>
      </c>
      <c r="G121" s="313"/>
      <c r="H121" s="310" t="s">
        <v>7</v>
      </c>
      <c r="I121" s="310"/>
      <c r="J121" s="310"/>
      <c r="K121" s="310" t="s">
        <v>9</v>
      </c>
      <c r="L121" s="310"/>
      <c r="M121" s="310"/>
      <c r="N121" s="314" t="s">
        <v>10</v>
      </c>
    </row>
    <row r="122" spans="2:14" ht="60" customHeight="1" x14ac:dyDescent="0.25">
      <c r="B122" s="307"/>
      <c r="C122" s="309"/>
      <c r="D122" s="309"/>
      <c r="E122" s="311"/>
      <c r="F122" s="42" t="s">
        <v>153</v>
      </c>
      <c r="G122" s="43" t="s">
        <v>5</v>
      </c>
      <c r="H122" s="42" t="s">
        <v>6</v>
      </c>
      <c r="I122" s="43" t="s">
        <v>5</v>
      </c>
      <c r="J122" s="42" t="s">
        <v>24</v>
      </c>
      <c r="K122" s="42" t="s">
        <v>6</v>
      </c>
      <c r="L122" s="43" t="s">
        <v>5</v>
      </c>
      <c r="M122" s="42" t="s">
        <v>23</v>
      </c>
      <c r="N122" s="315"/>
    </row>
    <row r="123" spans="2:14" ht="27" customHeight="1" x14ac:dyDescent="0.25">
      <c r="B123" s="44">
        <v>1</v>
      </c>
      <c r="C123" s="45" t="s">
        <v>32</v>
      </c>
      <c r="D123" s="17" t="s">
        <v>11</v>
      </c>
      <c r="E123" s="17" t="s">
        <v>15</v>
      </c>
      <c r="F123" s="18">
        <v>0</v>
      </c>
      <c r="G123" s="18">
        <f t="shared" ref="G123:G134" si="32">G95+F123</f>
        <v>0</v>
      </c>
      <c r="H123" s="18">
        <v>0</v>
      </c>
      <c r="I123" s="18">
        <f t="shared" ref="I123:I132" si="33">I95+H123</f>
        <v>0</v>
      </c>
      <c r="J123" s="19" t="s">
        <v>25</v>
      </c>
      <c r="K123" s="18">
        <v>0</v>
      </c>
      <c r="L123" s="18">
        <f t="shared" ref="L123:L133" si="34">L95+K123</f>
        <v>0</v>
      </c>
      <c r="M123" s="19" t="s">
        <v>25</v>
      </c>
      <c r="N123" s="46">
        <f>(N95+F123)-H123-L123</f>
        <v>0</v>
      </c>
    </row>
    <row r="124" spans="2:14" ht="27" customHeight="1" x14ac:dyDescent="0.25">
      <c r="B124" s="44">
        <v>2</v>
      </c>
      <c r="C124" s="45" t="s">
        <v>32</v>
      </c>
      <c r="D124" s="17" t="s">
        <v>12</v>
      </c>
      <c r="E124" s="17" t="s">
        <v>16</v>
      </c>
      <c r="F124" s="18">
        <v>9.1999999999999993</v>
      </c>
      <c r="G124" s="18">
        <f t="shared" si="32"/>
        <v>9.1999999999999993</v>
      </c>
      <c r="H124" s="21">
        <v>9.1999999999999993</v>
      </c>
      <c r="I124" s="18">
        <f t="shared" si="33"/>
        <v>9.1999999999999993</v>
      </c>
      <c r="J124" s="17" t="s">
        <v>165</v>
      </c>
      <c r="K124" s="18">
        <v>0</v>
      </c>
      <c r="L124" s="18">
        <f t="shared" si="34"/>
        <v>0</v>
      </c>
      <c r="M124" s="19" t="s">
        <v>25</v>
      </c>
      <c r="N124" s="46">
        <f t="shared" ref="N124:N134" si="35">G124-I124-L124</f>
        <v>0</v>
      </c>
    </row>
    <row r="125" spans="2:14" ht="27" customHeight="1" x14ac:dyDescent="0.25">
      <c r="B125" s="44">
        <v>3</v>
      </c>
      <c r="C125" s="47" t="s">
        <v>40</v>
      </c>
      <c r="D125" s="17" t="s">
        <v>13</v>
      </c>
      <c r="E125" s="17" t="s">
        <v>17</v>
      </c>
      <c r="F125" s="18">
        <v>0</v>
      </c>
      <c r="G125" s="18">
        <f t="shared" si="32"/>
        <v>0</v>
      </c>
      <c r="H125" s="48">
        <v>0</v>
      </c>
      <c r="I125" s="18">
        <f t="shared" si="33"/>
        <v>0</v>
      </c>
      <c r="J125" s="19" t="s">
        <v>25</v>
      </c>
      <c r="K125" s="18">
        <v>0</v>
      </c>
      <c r="L125" s="18">
        <f t="shared" si="34"/>
        <v>0</v>
      </c>
      <c r="M125" s="19" t="s">
        <v>25</v>
      </c>
      <c r="N125" s="46">
        <f t="shared" si="35"/>
        <v>0</v>
      </c>
    </row>
    <row r="126" spans="2:14" ht="27" customHeight="1" x14ac:dyDescent="0.25">
      <c r="B126" s="44">
        <v>4</v>
      </c>
      <c r="C126" s="47" t="s">
        <v>40</v>
      </c>
      <c r="D126" s="17" t="s">
        <v>26</v>
      </c>
      <c r="E126" s="17" t="s">
        <v>27</v>
      </c>
      <c r="F126" s="18">
        <v>0</v>
      </c>
      <c r="G126" s="18">
        <f t="shared" si="32"/>
        <v>0</v>
      </c>
      <c r="H126" s="18">
        <v>0</v>
      </c>
      <c r="I126" s="18">
        <f t="shared" si="33"/>
        <v>0</v>
      </c>
      <c r="J126" s="19" t="s">
        <v>25</v>
      </c>
      <c r="K126" s="18">
        <v>0</v>
      </c>
      <c r="L126" s="18">
        <f t="shared" si="34"/>
        <v>0</v>
      </c>
      <c r="M126" s="19" t="s">
        <v>25</v>
      </c>
      <c r="N126" s="46">
        <f t="shared" si="35"/>
        <v>0</v>
      </c>
    </row>
    <row r="127" spans="2:14" ht="27" customHeight="1" x14ac:dyDescent="0.25">
      <c r="B127" s="44">
        <v>5</v>
      </c>
      <c r="C127" s="45" t="s">
        <v>33</v>
      </c>
      <c r="D127" s="17" t="s">
        <v>28</v>
      </c>
      <c r="E127" s="17" t="s">
        <v>29</v>
      </c>
      <c r="F127" s="18">
        <v>0</v>
      </c>
      <c r="G127" s="18">
        <f t="shared" si="32"/>
        <v>0</v>
      </c>
      <c r="H127" s="18">
        <v>0</v>
      </c>
      <c r="I127" s="18">
        <f t="shared" si="33"/>
        <v>0</v>
      </c>
      <c r="J127" s="19" t="s">
        <v>25</v>
      </c>
      <c r="K127" s="18">
        <v>0</v>
      </c>
      <c r="L127" s="18">
        <f t="shared" si="34"/>
        <v>0</v>
      </c>
      <c r="M127" s="19" t="s">
        <v>25</v>
      </c>
      <c r="N127" s="46">
        <f t="shared" si="35"/>
        <v>0</v>
      </c>
    </row>
    <row r="128" spans="2:14" ht="27" customHeight="1" x14ac:dyDescent="0.25">
      <c r="B128" s="44">
        <v>6</v>
      </c>
      <c r="C128" s="45" t="s">
        <v>33</v>
      </c>
      <c r="D128" s="17" t="s">
        <v>30</v>
      </c>
      <c r="E128" s="50" t="s">
        <v>31</v>
      </c>
      <c r="F128" s="18">
        <v>0</v>
      </c>
      <c r="G128" s="18">
        <f t="shared" si="32"/>
        <v>0</v>
      </c>
      <c r="H128" s="18">
        <v>0</v>
      </c>
      <c r="I128" s="18">
        <f t="shared" si="33"/>
        <v>0</v>
      </c>
      <c r="J128" s="19" t="s">
        <v>25</v>
      </c>
      <c r="K128" s="18">
        <v>0</v>
      </c>
      <c r="L128" s="18">
        <f t="shared" si="34"/>
        <v>0</v>
      </c>
      <c r="M128" s="19" t="s">
        <v>25</v>
      </c>
      <c r="N128" s="46">
        <f t="shared" si="35"/>
        <v>0</v>
      </c>
    </row>
    <row r="129" spans="2:14" ht="27" customHeight="1" x14ac:dyDescent="0.25">
      <c r="B129" s="44">
        <v>7</v>
      </c>
      <c r="C129" s="45" t="s">
        <v>34</v>
      </c>
      <c r="D129" s="17" t="s">
        <v>14</v>
      </c>
      <c r="E129" s="50" t="s">
        <v>20</v>
      </c>
      <c r="F129" s="18">
        <v>0</v>
      </c>
      <c r="G129" s="18">
        <f t="shared" si="32"/>
        <v>0</v>
      </c>
      <c r="H129" s="18">
        <v>0</v>
      </c>
      <c r="I129" s="18">
        <f t="shared" si="33"/>
        <v>0</v>
      </c>
      <c r="J129" s="19" t="s">
        <v>25</v>
      </c>
      <c r="K129" s="18">
        <v>0</v>
      </c>
      <c r="L129" s="18">
        <f t="shared" si="34"/>
        <v>0</v>
      </c>
      <c r="M129" s="19" t="s">
        <v>25</v>
      </c>
      <c r="N129" s="46">
        <f t="shared" si="35"/>
        <v>0</v>
      </c>
    </row>
    <row r="130" spans="2:14" ht="27" customHeight="1" x14ac:dyDescent="0.25">
      <c r="B130" s="44">
        <v>8</v>
      </c>
      <c r="C130" s="45" t="s">
        <v>37</v>
      </c>
      <c r="D130" s="17" t="s">
        <v>35</v>
      </c>
      <c r="E130" s="50" t="s">
        <v>36</v>
      </c>
      <c r="F130" s="18">
        <v>0</v>
      </c>
      <c r="G130" s="18">
        <f t="shared" si="32"/>
        <v>0</v>
      </c>
      <c r="H130" s="18">
        <v>0</v>
      </c>
      <c r="I130" s="18">
        <f t="shared" si="33"/>
        <v>0</v>
      </c>
      <c r="J130" s="19" t="s">
        <v>25</v>
      </c>
      <c r="K130" s="18">
        <v>0</v>
      </c>
      <c r="L130" s="18">
        <f t="shared" si="34"/>
        <v>0</v>
      </c>
      <c r="M130" s="19" t="s">
        <v>25</v>
      </c>
      <c r="N130" s="46">
        <f t="shared" si="35"/>
        <v>0</v>
      </c>
    </row>
    <row r="131" spans="2:14" ht="45" customHeight="1" x14ac:dyDescent="0.25">
      <c r="B131" s="44">
        <v>9</v>
      </c>
      <c r="C131" s="45" t="s">
        <v>32</v>
      </c>
      <c r="D131" s="47" t="s">
        <v>38</v>
      </c>
      <c r="E131" s="17" t="s">
        <v>18</v>
      </c>
      <c r="F131" s="18">
        <v>3.0000000000000001E-3</v>
      </c>
      <c r="G131" s="18">
        <f t="shared" si="32"/>
        <v>3.0000000000000001E-3</v>
      </c>
      <c r="H131" s="18">
        <v>0</v>
      </c>
      <c r="I131" s="18">
        <f t="shared" si="33"/>
        <v>0</v>
      </c>
      <c r="J131" s="19" t="s">
        <v>25</v>
      </c>
      <c r="K131" s="18">
        <v>0</v>
      </c>
      <c r="L131" s="18">
        <f t="shared" si="34"/>
        <v>0</v>
      </c>
      <c r="M131" s="19" t="s">
        <v>25</v>
      </c>
      <c r="N131" s="46">
        <f>G131-I131-L131</f>
        <v>3.0000000000000001E-3</v>
      </c>
    </row>
    <row r="132" spans="2:14" ht="28.5" customHeight="1" x14ac:dyDescent="0.25">
      <c r="B132" s="44">
        <v>10</v>
      </c>
      <c r="C132" s="45" t="s">
        <v>32</v>
      </c>
      <c r="D132" s="47" t="s">
        <v>39</v>
      </c>
      <c r="E132" s="17" t="s">
        <v>19</v>
      </c>
      <c r="F132" s="18">
        <v>0.21</v>
      </c>
      <c r="G132" s="18">
        <f t="shared" si="32"/>
        <v>0.37</v>
      </c>
      <c r="H132" s="18">
        <v>0</v>
      </c>
      <c r="I132" s="18">
        <f t="shared" si="33"/>
        <v>0</v>
      </c>
      <c r="J132" s="19" t="s">
        <v>25</v>
      </c>
      <c r="K132" s="18">
        <v>0</v>
      </c>
      <c r="L132" s="18">
        <f t="shared" si="34"/>
        <v>0.16</v>
      </c>
      <c r="M132" s="19" t="s">
        <v>25</v>
      </c>
      <c r="N132" s="46">
        <f>G132-I132-L132</f>
        <v>0.21</v>
      </c>
    </row>
    <row r="133" spans="2:14" ht="30.75" customHeight="1" x14ac:dyDescent="0.25">
      <c r="B133" s="44">
        <v>11</v>
      </c>
      <c r="C133" s="45" t="s">
        <v>32</v>
      </c>
      <c r="D133" s="47" t="s">
        <v>253</v>
      </c>
      <c r="E133" s="18" t="s">
        <v>252</v>
      </c>
      <c r="F133" s="18">
        <v>0</v>
      </c>
      <c r="G133" s="18">
        <f t="shared" si="32"/>
        <v>0</v>
      </c>
      <c r="H133" s="18">
        <v>0</v>
      </c>
      <c r="I133" s="18"/>
      <c r="J133" s="19" t="s">
        <v>25</v>
      </c>
      <c r="K133" s="18">
        <v>0</v>
      </c>
      <c r="L133" s="18">
        <f t="shared" si="34"/>
        <v>0</v>
      </c>
      <c r="M133" s="19" t="s">
        <v>25</v>
      </c>
      <c r="N133" s="46">
        <f>G133-I133-L133</f>
        <v>0</v>
      </c>
    </row>
    <row r="134" spans="2:14" ht="30" customHeight="1" thickBot="1" x14ac:dyDescent="0.3">
      <c r="B134" s="62">
        <v>12</v>
      </c>
      <c r="C134" s="54" t="s">
        <v>32</v>
      </c>
      <c r="D134" s="55" t="s">
        <v>41</v>
      </c>
      <c r="E134" s="56" t="s">
        <v>42</v>
      </c>
      <c r="F134" s="57">
        <v>0</v>
      </c>
      <c r="G134" s="57">
        <f t="shared" si="32"/>
        <v>0</v>
      </c>
      <c r="H134" s="65">
        <v>0</v>
      </c>
      <c r="I134" s="57">
        <f>I106+H134</f>
        <v>0</v>
      </c>
      <c r="J134" s="66" t="s">
        <v>25</v>
      </c>
      <c r="K134" s="67">
        <v>0</v>
      </c>
      <c r="L134" s="57">
        <f>L106+K134</f>
        <v>0</v>
      </c>
      <c r="M134" s="58" t="s">
        <v>25</v>
      </c>
      <c r="N134" s="68">
        <f t="shared" si="35"/>
        <v>0</v>
      </c>
    </row>
    <row r="135" spans="2:14" ht="18" customHeight="1" thickTop="1" x14ac:dyDescent="0.25"/>
    <row r="143" spans="2:14" ht="15.95" customHeight="1" x14ac:dyDescent="0.25"/>
    <row r="144" spans="2:14" ht="15.95" customHeight="1" x14ac:dyDescent="0.25"/>
    <row r="145" spans="2:14" ht="15.95" customHeight="1" x14ac:dyDescent="0.25"/>
    <row r="146" spans="2:14" ht="30" customHeight="1" x14ac:dyDescent="0.25">
      <c r="D146" s="305" t="s">
        <v>249</v>
      </c>
      <c r="E146" s="305"/>
      <c r="F146" s="305"/>
      <c r="G146" s="305"/>
      <c r="H146" s="305"/>
      <c r="I146" s="305"/>
      <c r="J146" s="305"/>
      <c r="K146" s="305"/>
      <c r="L146" s="305"/>
      <c r="M146" s="305"/>
    </row>
    <row r="147" spans="2:14" ht="15" customHeight="1" x14ac:dyDescent="0.25"/>
    <row r="148" spans="2:14" ht="15" customHeight="1" x14ac:dyDescent="0.25"/>
    <row r="149" spans="2:14" ht="30" customHeight="1" x14ac:dyDescent="0.25">
      <c r="C149" s="41" t="s">
        <v>0</v>
      </c>
      <c r="D149" s="41"/>
      <c r="E149" s="41"/>
      <c r="F149" s="41"/>
      <c r="G149" s="41"/>
    </row>
    <row r="150" spans="2:14" ht="18" thickBot="1" x14ac:dyDescent="0.3">
      <c r="C150" s="41"/>
      <c r="D150" s="41"/>
      <c r="E150" s="41"/>
      <c r="F150" s="41"/>
      <c r="G150" s="41"/>
    </row>
    <row r="151" spans="2:14" ht="30" customHeight="1" thickTop="1" x14ac:dyDescent="0.25">
      <c r="B151" s="306" t="s">
        <v>1</v>
      </c>
      <c r="C151" s="308" t="s">
        <v>2</v>
      </c>
      <c r="D151" s="308" t="s">
        <v>3</v>
      </c>
      <c r="E151" s="310" t="s">
        <v>4</v>
      </c>
      <c r="F151" s="312" t="s">
        <v>8</v>
      </c>
      <c r="G151" s="313"/>
      <c r="H151" s="310" t="s">
        <v>7</v>
      </c>
      <c r="I151" s="310"/>
      <c r="J151" s="310"/>
      <c r="K151" s="310" t="s">
        <v>9</v>
      </c>
      <c r="L151" s="310"/>
      <c r="M151" s="310"/>
      <c r="N151" s="314" t="s">
        <v>10</v>
      </c>
    </row>
    <row r="152" spans="2:14" ht="60" customHeight="1" x14ac:dyDescent="0.25">
      <c r="B152" s="307"/>
      <c r="C152" s="309"/>
      <c r="D152" s="309"/>
      <c r="E152" s="311"/>
      <c r="F152" s="42" t="s">
        <v>150</v>
      </c>
      <c r="G152" s="43" t="s">
        <v>5</v>
      </c>
      <c r="H152" s="42" t="s">
        <v>6</v>
      </c>
      <c r="I152" s="43" t="s">
        <v>5</v>
      </c>
      <c r="J152" s="42" t="s">
        <v>24</v>
      </c>
      <c r="K152" s="42" t="s">
        <v>6</v>
      </c>
      <c r="L152" s="43" t="s">
        <v>5</v>
      </c>
      <c r="M152" s="42" t="s">
        <v>23</v>
      </c>
      <c r="N152" s="315"/>
    </row>
    <row r="153" spans="2:14" ht="27.6" customHeight="1" x14ac:dyDescent="0.25">
      <c r="B153" s="44">
        <v>1</v>
      </c>
      <c r="C153" s="45" t="s">
        <v>32</v>
      </c>
      <c r="D153" s="17" t="s">
        <v>11</v>
      </c>
      <c r="E153" s="17" t="s">
        <v>15</v>
      </c>
      <c r="F153" s="18">
        <v>0</v>
      </c>
      <c r="G153" s="18">
        <f t="shared" ref="G153:G164" si="36">G123+F153</f>
        <v>0</v>
      </c>
      <c r="H153" s="18">
        <v>0</v>
      </c>
      <c r="I153" s="18">
        <f t="shared" ref="I153:I164" si="37">I123+H153</f>
        <v>0</v>
      </c>
      <c r="J153" s="19" t="s">
        <v>25</v>
      </c>
      <c r="K153" s="18">
        <v>0</v>
      </c>
      <c r="L153" s="18">
        <f t="shared" ref="L153:L164" si="38">L123+K153</f>
        <v>0</v>
      </c>
      <c r="M153" s="19" t="s">
        <v>25</v>
      </c>
      <c r="N153" s="46">
        <f>(N123+F153)-H153-L153</f>
        <v>0</v>
      </c>
    </row>
    <row r="154" spans="2:14" ht="27.6" customHeight="1" x14ac:dyDescent="0.25">
      <c r="B154" s="44">
        <v>2</v>
      </c>
      <c r="C154" s="45" t="s">
        <v>32</v>
      </c>
      <c r="D154" s="17" t="s">
        <v>12</v>
      </c>
      <c r="E154" s="17" t="s">
        <v>16</v>
      </c>
      <c r="F154" s="18">
        <v>10.186999999999999</v>
      </c>
      <c r="G154" s="18">
        <f t="shared" si="36"/>
        <v>19.387</v>
      </c>
      <c r="H154" s="21">
        <v>10.186999999999999</v>
      </c>
      <c r="I154" s="21">
        <f t="shared" si="37"/>
        <v>19.387</v>
      </c>
      <c r="J154" s="17" t="s">
        <v>165</v>
      </c>
      <c r="K154" s="18">
        <v>0</v>
      </c>
      <c r="L154" s="18">
        <f t="shared" si="38"/>
        <v>0</v>
      </c>
      <c r="M154" s="19" t="s">
        <v>25</v>
      </c>
      <c r="N154" s="46">
        <f t="shared" ref="N154:N160" si="39">G154-I154-L154</f>
        <v>0</v>
      </c>
    </row>
    <row r="155" spans="2:14" ht="27.6" customHeight="1" x14ac:dyDescent="0.25">
      <c r="B155" s="44">
        <v>3</v>
      </c>
      <c r="C155" s="47" t="s">
        <v>40</v>
      </c>
      <c r="D155" s="17" t="s">
        <v>13</v>
      </c>
      <c r="E155" s="17" t="s">
        <v>17</v>
      </c>
      <c r="F155" s="18">
        <v>0</v>
      </c>
      <c r="G155" s="18">
        <f t="shared" si="36"/>
        <v>0</v>
      </c>
      <c r="H155" s="48">
        <v>0</v>
      </c>
      <c r="I155" s="18">
        <f t="shared" si="37"/>
        <v>0</v>
      </c>
      <c r="J155" s="19" t="s">
        <v>25</v>
      </c>
      <c r="K155" s="18">
        <v>0</v>
      </c>
      <c r="L155" s="18">
        <f t="shared" si="38"/>
        <v>0</v>
      </c>
      <c r="M155" s="19" t="s">
        <v>25</v>
      </c>
      <c r="N155" s="46">
        <f t="shared" si="39"/>
        <v>0</v>
      </c>
    </row>
    <row r="156" spans="2:14" ht="27.6" customHeight="1" x14ac:dyDescent="0.25">
      <c r="B156" s="44">
        <v>4</v>
      </c>
      <c r="C156" s="47" t="s">
        <v>40</v>
      </c>
      <c r="D156" s="17" t="s">
        <v>26</v>
      </c>
      <c r="E156" s="17" t="s">
        <v>27</v>
      </c>
      <c r="F156" s="18">
        <v>0</v>
      </c>
      <c r="G156" s="18">
        <f t="shared" si="36"/>
        <v>0</v>
      </c>
      <c r="H156" s="18">
        <v>0</v>
      </c>
      <c r="I156" s="18">
        <f t="shared" si="37"/>
        <v>0</v>
      </c>
      <c r="J156" s="19" t="s">
        <v>25</v>
      </c>
      <c r="K156" s="18">
        <v>0</v>
      </c>
      <c r="L156" s="18">
        <f t="shared" si="38"/>
        <v>0</v>
      </c>
      <c r="M156" s="19" t="s">
        <v>25</v>
      </c>
      <c r="N156" s="46">
        <f t="shared" si="39"/>
        <v>0</v>
      </c>
    </row>
    <row r="157" spans="2:14" ht="27.6" customHeight="1" x14ac:dyDescent="0.25">
      <c r="B157" s="44">
        <v>5</v>
      </c>
      <c r="C157" s="45" t="s">
        <v>33</v>
      </c>
      <c r="D157" s="17" t="s">
        <v>28</v>
      </c>
      <c r="E157" s="17" t="s">
        <v>29</v>
      </c>
      <c r="F157" s="18">
        <v>0</v>
      </c>
      <c r="G157" s="18">
        <f t="shared" si="36"/>
        <v>0</v>
      </c>
      <c r="H157" s="18">
        <v>0</v>
      </c>
      <c r="I157" s="18">
        <f t="shared" si="37"/>
        <v>0</v>
      </c>
      <c r="J157" s="19" t="s">
        <v>25</v>
      </c>
      <c r="K157" s="18">
        <v>0</v>
      </c>
      <c r="L157" s="18">
        <f t="shared" si="38"/>
        <v>0</v>
      </c>
      <c r="M157" s="19" t="s">
        <v>25</v>
      </c>
      <c r="N157" s="46">
        <f t="shared" si="39"/>
        <v>0</v>
      </c>
    </row>
    <row r="158" spans="2:14" ht="27.6" customHeight="1" x14ac:dyDescent="0.25">
      <c r="B158" s="44">
        <v>6</v>
      </c>
      <c r="C158" s="45" t="s">
        <v>33</v>
      </c>
      <c r="D158" s="17" t="s">
        <v>30</v>
      </c>
      <c r="E158" s="50" t="s">
        <v>31</v>
      </c>
      <c r="F158" s="18">
        <v>0</v>
      </c>
      <c r="G158" s="18">
        <f t="shared" si="36"/>
        <v>0</v>
      </c>
      <c r="H158" s="18">
        <v>0</v>
      </c>
      <c r="I158" s="18">
        <f t="shared" si="37"/>
        <v>0</v>
      </c>
      <c r="J158" s="19" t="s">
        <v>25</v>
      </c>
      <c r="K158" s="18">
        <v>0</v>
      </c>
      <c r="L158" s="18">
        <f t="shared" si="38"/>
        <v>0</v>
      </c>
      <c r="M158" s="19" t="s">
        <v>25</v>
      </c>
      <c r="N158" s="46">
        <f t="shared" si="39"/>
        <v>0</v>
      </c>
    </row>
    <row r="159" spans="2:14" ht="27.6" customHeight="1" x14ac:dyDescent="0.25">
      <c r="B159" s="44">
        <v>7</v>
      </c>
      <c r="C159" s="45" t="s">
        <v>34</v>
      </c>
      <c r="D159" s="17" t="s">
        <v>14</v>
      </c>
      <c r="E159" s="50" t="s">
        <v>20</v>
      </c>
      <c r="F159" s="18">
        <v>0</v>
      </c>
      <c r="G159" s="18">
        <f t="shared" si="36"/>
        <v>0</v>
      </c>
      <c r="H159" s="18">
        <v>0</v>
      </c>
      <c r="I159" s="18">
        <f t="shared" si="37"/>
        <v>0</v>
      </c>
      <c r="J159" s="19" t="s">
        <v>25</v>
      </c>
      <c r="K159" s="18">
        <v>0</v>
      </c>
      <c r="L159" s="40">
        <f t="shared" si="38"/>
        <v>0</v>
      </c>
      <c r="M159" s="19" t="s">
        <v>25</v>
      </c>
      <c r="N159" s="46">
        <f t="shared" si="39"/>
        <v>0</v>
      </c>
    </row>
    <row r="160" spans="2:14" ht="27.6" customHeight="1" x14ac:dyDescent="0.25">
      <c r="B160" s="44">
        <v>8</v>
      </c>
      <c r="C160" s="45" t="s">
        <v>37</v>
      </c>
      <c r="D160" s="17" t="s">
        <v>35</v>
      </c>
      <c r="E160" s="50" t="s">
        <v>36</v>
      </c>
      <c r="F160" s="18">
        <v>0</v>
      </c>
      <c r="G160" s="18">
        <f t="shared" si="36"/>
        <v>0</v>
      </c>
      <c r="H160" s="18">
        <v>0</v>
      </c>
      <c r="I160" s="18">
        <f t="shared" si="37"/>
        <v>0</v>
      </c>
      <c r="J160" s="19" t="s">
        <v>25</v>
      </c>
      <c r="K160" s="18">
        <v>0</v>
      </c>
      <c r="L160" s="18">
        <f t="shared" si="38"/>
        <v>0</v>
      </c>
      <c r="M160" s="19" t="s">
        <v>25</v>
      </c>
      <c r="N160" s="46">
        <f t="shared" si="39"/>
        <v>0</v>
      </c>
    </row>
    <row r="161" spans="2:14" ht="51" customHeight="1" x14ac:dyDescent="0.25">
      <c r="B161" s="44">
        <v>9</v>
      </c>
      <c r="C161" s="45" t="s">
        <v>32</v>
      </c>
      <c r="D161" s="47" t="s">
        <v>38</v>
      </c>
      <c r="E161" s="17" t="s">
        <v>18</v>
      </c>
      <c r="F161" s="18">
        <v>3.0000000000000001E-3</v>
      </c>
      <c r="G161" s="18">
        <f t="shared" si="36"/>
        <v>6.0000000000000001E-3</v>
      </c>
      <c r="H161" s="18">
        <v>0</v>
      </c>
      <c r="I161" s="18">
        <f t="shared" si="37"/>
        <v>0</v>
      </c>
      <c r="J161" s="19" t="s">
        <v>25</v>
      </c>
      <c r="K161" s="21">
        <v>6.0000000000000001E-3</v>
      </c>
      <c r="L161" s="21">
        <f t="shared" si="38"/>
        <v>6.0000000000000001E-3</v>
      </c>
      <c r="M161" s="17" t="s">
        <v>145</v>
      </c>
      <c r="N161" s="61">
        <f>G161-I161-L161</f>
        <v>0</v>
      </c>
    </row>
    <row r="162" spans="2:14" ht="27.95" customHeight="1" x14ac:dyDescent="0.25">
      <c r="B162" s="44">
        <v>10</v>
      </c>
      <c r="C162" s="45" t="s">
        <v>32</v>
      </c>
      <c r="D162" s="47" t="s">
        <v>39</v>
      </c>
      <c r="E162" s="17" t="s">
        <v>19</v>
      </c>
      <c r="F162" s="18">
        <v>0</v>
      </c>
      <c r="G162" s="18">
        <f t="shared" si="36"/>
        <v>0.37</v>
      </c>
      <c r="H162" s="18">
        <v>0</v>
      </c>
      <c r="I162" s="18">
        <f t="shared" si="37"/>
        <v>0</v>
      </c>
      <c r="J162" s="19" t="s">
        <v>25</v>
      </c>
      <c r="K162" s="21">
        <v>0.21</v>
      </c>
      <c r="L162" s="21">
        <f t="shared" si="38"/>
        <v>0.37</v>
      </c>
      <c r="M162" s="17" t="s">
        <v>145</v>
      </c>
      <c r="N162" s="61">
        <f>G162-I162-L162</f>
        <v>0</v>
      </c>
    </row>
    <row r="163" spans="2:14" ht="30.75" customHeight="1" x14ac:dyDescent="0.25">
      <c r="B163" s="44">
        <v>11</v>
      </c>
      <c r="C163" s="45" t="s">
        <v>32</v>
      </c>
      <c r="D163" s="47" t="s">
        <v>253</v>
      </c>
      <c r="E163" s="18" t="s">
        <v>252</v>
      </c>
      <c r="F163" s="18">
        <v>0.38</v>
      </c>
      <c r="G163" s="18">
        <f t="shared" si="36"/>
        <v>0.38</v>
      </c>
      <c r="H163" s="18">
        <v>0</v>
      </c>
      <c r="I163" s="18">
        <f t="shared" si="37"/>
        <v>0</v>
      </c>
      <c r="J163" s="19" t="s">
        <v>25</v>
      </c>
      <c r="K163" s="18">
        <v>0</v>
      </c>
      <c r="L163" s="21">
        <f t="shared" si="38"/>
        <v>0</v>
      </c>
      <c r="M163" s="19" t="s">
        <v>25</v>
      </c>
      <c r="N163" s="61">
        <f>G163-I163-L163</f>
        <v>0.38</v>
      </c>
    </row>
    <row r="164" spans="2:14" ht="27.75" customHeight="1" thickBot="1" x14ac:dyDescent="0.3">
      <c r="B164" s="62">
        <v>12</v>
      </c>
      <c r="C164" s="54" t="s">
        <v>32</v>
      </c>
      <c r="D164" s="55" t="s">
        <v>41</v>
      </c>
      <c r="E164" s="56" t="s">
        <v>42</v>
      </c>
      <c r="F164" s="57">
        <v>0</v>
      </c>
      <c r="G164" s="57">
        <f t="shared" si="36"/>
        <v>0</v>
      </c>
      <c r="H164" s="57">
        <v>0</v>
      </c>
      <c r="I164" s="57">
        <f t="shared" si="37"/>
        <v>0</v>
      </c>
      <c r="J164" s="58" t="s">
        <v>25</v>
      </c>
      <c r="K164" s="67">
        <v>0</v>
      </c>
      <c r="L164" s="57">
        <f t="shared" si="38"/>
        <v>0</v>
      </c>
      <c r="M164" s="58" t="s">
        <v>25</v>
      </c>
      <c r="N164" s="64">
        <f>G164-I164-L164</f>
        <v>0</v>
      </c>
    </row>
    <row r="165" spans="2:14" ht="18" customHeight="1" thickTop="1" x14ac:dyDescent="0.25"/>
    <row r="171" spans="2:14" ht="15.95" customHeight="1" x14ac:dyDescent="0.25"/>
    <row r="172" spans="2:14" ht="15.95" customHeight="1" x14ac:dyDescent="0.25"/>
    <row r="173" spans="2:14" ht="15.95" customHeight="1" x14ac:dyDescent="0.25"/>
    <row r="174" spans="2:14" ht="30" customHeight="1" x14ac:dyDescent="0.25">
      <c r="D174" s="305" t="s">
        <v>249</v>
      </c>
      <c r="E174" s="305"/>
      <c r="F174" s="305"/>
      <c r="G174" s="305"/>
      <c r="H174" s="305"/>
      <c r="I174" s="305"/>
      <c r="J174" s="305"/>
      <c r="K174" s="305"/>
      <c r="L174" s="305"/>
      <c r="M174" s="305"/>
    </row>
    <row r="177" spans="2:14" ht="30" customHeight="1" x14ac:dyDescent="0.25">
      <c r="C177" s="41" t="s">
        <v>0</v>
      </c>
      <c r="D177" s="41"/>
      <c r="E177" s="41"/>
      <c r="F177" s="41"/>
      <c r="G177" s="41"/>
    </row>
    <row r="178" spans="2:14" ht="18" thickBot="1" x14ac:dyDescent="0.3">
      <c r="C178" s="41"/>
      <c r="D178" s="41"/>
      <c r="E178" s="41"/>
      <c r="F178" s="41"/>
      <c r="G178" s="41"/>
    </row>
    <row r="179" spans="2:14" ht="30" customHeight="1" thickTop="1" x14ac:dyDescent="0.25">
      <c r="B179" s="306" t="s">
        <v>1</v>
      </c>
      <c r="C179" s="308" t="s">
        <v>2</v>
      </c>
      <c r="D179" s="308" t="s">
        <v>3</v>
      </c>
      <c r="E179" s="310" t="s">
        <v>4</v>
      </c>
      <c r="F179" s="312" t="s">
        <v>8</v>
      </c>
      <c r="G179" s="313"/>
      <c r="H179" s="310" t="s">
        <v>7</v>
      </c>
      <c r="I179" s="310"/>
      <c r="J179" s="310"/>
      <c r="K179" s="310" t="s">
        <v>9</v>
      </c>
      <c r="L179" s="310"/>
      <c r="M179" s="310"/>
      <c r="N179" s="314" t="s">
        <v>10</v>
      </c>
    </row>
    <row r="180" spans="2:14" ht="60" customHeight="1" x14ac:dyDescent="0.25">
      <c r="B180" s="307"/>
      <c r="C180" s="309"/>
      <c r="D180" s="309"/>
      <c r="E180" s="311"/>
      <c r="F180" s="42" t="s">
        <v>149</v>
      </c>
      <c r="G180" s="43" t="s">
        <v>5</v>
      </c>
      <c r="H180" s="42" t="s">
        <v>6</v>
      </c>
      <c r="I180" s="43" t="s">
        <v>5</v>
      </c>
      <c r="J180" s="42" t="s">
        <v>24</v>
      </c>
      <c r="K180" s="42" t="s">
        <v>6</v>
      </c>
      <c r="L180" s="43" t="s">
        <v>5</v>
      </c>
      <c r="M180" s="42" t="s">
        <v>23</v>
      </c>
      <c r="N180" s="315"/>
    </row>
    <row r="181" spans="2:14" ht="27.6" customHeight="1" x14ac:dyDescent="0.25">
      <c r="B181" s="44">
        <v>1</v>
      </c>
      <c r="C181" s="45" t="s">
        <v>32</v>
      </c>
      <c r="D181" s="17" t="s">
        <v>11</v>
      </c>
      <c r="E181" s="17" t="s">
        <v>15</v>
      </c>
      <c r="F181" s="18">
        <v>0</v>
      </c>
      <c r="G181" s="18">
        <f t="shared" ref="G181:G192" si="40">G153+F181</f>
        <v>0</v>
      </c>
      <c r="H181" s="18">
        <v>0</v>
      </c>
      <c r="I181" s="18">
        <f t="shared" ref="I181:I192" si="41">I153+H181</f>
        <v>0</v>
      </c>
      <c r="J181" s="19" t="s">
        <v>25</v>
      </c>
      <c r="K181" s="18">
        <v>0</v>
      </c>
      <c r="L181" s="18">
        <f t="shared" ref="L181:L192" si="42">L153+K181</f>
        <v>0</v>
      </c>
      <c r="M181" s="19" t="s">
        <v>25</v>
      </c>
      <c r="N181" s="46">
        <f>(N153+F181)-H181-L181</f>
        <v>0</v>
      </c>
    </row>
    <row r="182" spans="2:14" ht="27.6" customHeight="1" x14ac:dyDescent="0.25">
      <c r="B182" s="44">
        <v>2</v>
      </c>
      <c r="C182" s="45" t="s">
        <v>32</v>
      </c>
      <c r="D182" s="17" t="s">
        <v>12</v>
      </c>
      <c r="E182" s="17" t="s">
        <v>16</v>
      </c>
      <c r="F182" s="18">
        <v>2.0960000000000001</v>
      </c>
      <c r="G182" s="18">
        <f t="shared" si="40"/>
        <v>21.483000000000001</v>
      </c>
      <c r="H182" s="21">
        <v>0</v>
      </c>
      <c r="I182" s="21">
        <f t="shared" si="41"/>
        <v>19.387</v>
      </c>
      <c r="J182" s="19" t="s">
        <v>25</v>
      </c>
      <c r="K182" s="18">
        <v>2.0960000000000001</v>
      </c>
      <c r="L182" s="18">
        <f t="shared" si="42"/>
        <v>2.0960000000000001</v>
      </c>
      <c r="M182" s="19" t="s">
        <v>250</v>
      </c>
      <c r="N182" s="46">
        <f t="shared" ref="N182:N192" si="43">G182-I182-L182</f>
        <v>0</v>
      </c>
    </row>
    <row r="183" spans="2:14" ht="27.6" customHeight="1" x14ac:dyDescent="0.25">
      <c r="B183" s="44">
        <v>3</v>
      </c>
      <c r="C183" s="47" t="s">
        <v>40</v>
      </c>
      <c r="D183" s="17" t="s">
        <v>13</v>
      </c>
      <c r="E183" s="17" t="s">
        <v>17</v>
      </c>
      <c r="F183" s="18">
        <v>0</v>
      </c>
      <c r="G183" s="18">
        <f t="shared" si="40"/>
        <v>0</v>
      </c>
      <c r="H183" s="48">
        <v>0</v>
      </c>
      <c r="I183" s="18">
        <f t="shared" si="41"/>
        <v>0</v>
      </c>
      <c r="J183" s="19" t="s">
        <v>25</v>
      </c>
      <c r="K183" s="18">
        <v>0</v>
      </c>
      <c r="L183" s="18">
        <f t="shared" si="42"/>
        <v>0</v>
      </c>
      <c r="M183" s="19" t="s">
        <v>25</v>
      </c>
      <c r="N183" s="46">
        <f t="shared" si="43"/>
        <v>0</v>
      </c>
    </row>
    <row r="184" spans="2:14" ht="27.6" customHeight="1" x14ac:dyDescent="0.25">
      <c r="B184" s="44">
        <v>4</v>
      </c>
      <c r="C184" s="47" t="s">
        <v>40</v>
      </c>
      <c r="D184" s="17" t="s">
        <v>26</v>
      </c>
      <c r="E184" s="17" t="s">
        <v>27</v>
      </c>
      <c r="F184" s="18">
        <v>0</v>
      </c>
      <c r="G184" s="18">
        <f t="shared" si="40"/>
        <v>0</v>
      </c>
      <c r="H184" s="18">
        <v>0</v>
      </c>
      <c r="I184" s="18">
        <f t="shared" si="41"/>
        <v>0</v>
      </c>
      <c r="J184" s="19" t="s">
        <v>25</v>
      </c>
      <c r="K184" s="18">
        <v>0</v>
      </c>
      <c r="L184" s="18">
        <f t="shared" si="42"/>
        <v>0</v>
      </c>
      <c r="M184" s="19" t="s">
        <v>25</v>
      </c>
      <c r="N184" s="46">
        <f t="shared" si="43"/>
        <v>0</v>
      </c>
    </row>
    <row r="185" spans="2:14" ht="27.6" customHeight="1" x14ac:dyDescent="0.25">
      <c r="B185" s="44">
        <v>5</v>
      </c>
      <c r="C185" s="45" t="s">
        <v>33</v>
      </c>
      <c r="D185" s="17" t="s">
        <v>28</v>
      </c>
      <c r="E185" s="17" t="s">
        <v>29</v>
      </c>
      <c r="F185" s="18">
        <v>0</v>
      </c>
      <c r="G185" s="18">
        <f t="shared" si="40"/>
        <v>0</v>
      </c>
      <c r="H185" s="18">
        <v>0</v>
      </c>
      <c r="I185" s="18">
        <f t="shared" si="41"/>
        <v>0</v>
      </c>
      <c r="J185" s="19" t="s">
        <v>25</v>
      </c>
      <c r="K185" s="18">
        <v>0</v>
      </c>
      <c r="L185" s="18">
        <f t="shared" si="42"/>
        <v>0</v>
      </c>
      <c r="M185" s="19" t="s">
        <v>25</v>
      </c>
      <c r="N185" s="46">
        <f t="shared" si="43"/>
        <v>0</v>
      </c>
    </row>
    <row r="186" spans="2:14" ht="27.6" customHeight="1" x14ac:dyDescent="0.25">
      <c r="B186" s="44">
        <v>6</v>
      </c>
      <c r="C186" s="45" t="s">
        <v>33</v>
      </c>
      <c r="D186" s="17" t="s">
        <v>30</v>
      </c>
      <c r="E186" s="50" t="s">
        <v>31</v>
      </c>
      <c r="F186" s="18">
        <v>0</v>
      </c>
      <c r="G186" s="18">
        <f t="shared" si="40"/>
        <v>0</v>
      </c>
      <c r="H186" s="18">
        <v>0</v>
      </c>
      <c r="I186" s="18">
        <f t="shared" si="41"/>
        <v>0</v>
      </c>
      <c r="J186" s="19" t="s">
        <v>25</v>
      </c>
      <c r="K186" s="18">
        <v>0</v>
      </c>
      <c r="L186" s="18">
        <f t="shared" si="42"/>
        <v>0</v>
      </c>
      <c r="M186" s="19" t="s">
        <v>25</v>
      </c>
      <c r="N186" s="46">
        <f t="shared" si="43"/>
        <v>0</v>
      </c>
    </row>
    <row r="187" spans="2:14" ht="27.6" customHeight="1" x14ac:dyDescent="0.25">
      <c r="B187" s="44">
        <v>7</v>
      </c>
      <c r="C187" s="45" t="s">
        <v>34</v>
      </c>
      <c r="D187" s="17" t="s">
        <v>14</v>
      </c>
      <c r="E187" s="50" t="s">
        <v>20</v>
      </c>
      <c r="F187" s="18">
        <v>0</v>
      </c>
      <c r="G187" s="18">
        <f t="shared" si="40"/>
        <v>0</v>
      </c>
      <c r="H187" s="18">
        <v>0</v>
      </c>
      <c r="I187" s="18">
        <f t="shared" si="41"/>
        <v>0</v>
      </c>
      <c r="J187" s="19" t="s">
        <v>25</v>
      </c>
      <c r="K187" s="18">
        <v>0</v>
      </c>
      <c r="L187" s="40">
        <f t="shared" si="42"/>
        <v>0</v>
      </c>
      <c r="M187" s="19" t="s">
        <v>25</v>
      </c>
      <c r="N187" s="46">
        <f t="shared" si="43"/>
        <v>0</v>
      </c>
    </row>
    <row r="188" spans="2:14" ht="27.6" customHeight="1" x14ac:dyDescent="0.25">
      <c r="B188" s="44">
        <v>8</v>
      </c>
      <c r="C188" s="45" t="s">
        <v>37</v>
      </c>
      <c r="D188" s="17" t="s">
        <v>35</v>
      </c>
      <c r="E188" s="50" t="s">
        <v>36</v>
      </c>
      <c r="F188" s="18">
        <v>0</v>
      </c>
      <c r="G188" s="18">
        <f t="shared" si="40"/>
        <v>0</v>
      </c>
      <c r="H188" s="18">
        <v>0</v>
      </c>
      <c r="I188" s="18">
        <f t="shared" si="41"/>
        <v>0</v>
      </c>
      <c r="J188" s="19" t="s">
        <v>25</v>
      </c>
      <c r="K188" s="18">
        <v>0</v>
      </c>
      <c r="L188" s="18">
        <f t="shared" si="42"/>
        <v>0</v>
      </c>
      <c r="M188" s="19" t="s">
        <v>25</v>
      </c>
      <c r="N188" s="46">
        <f t="shared" si="43"/>
        <v>0</v>
      </c>
    </row>
    <row r="189" spans="2:14" ht="51" customHeight="1" x14ac:dyDescent="0.25">
      <c r="B189" s="44">
        <v>9</v>
      </c>
      <c r="C189" s="45" t="s">
        <v>32</v>
      </c>
      <c r="D189" s="47" t="s">
        <v>38</v>
      </c>
      <c r="E189" s="17" t="s">
        <v>18</v>
      </c>
      <c r="F189" s="18">
        <v>2E-3</v>
      </c>
      <c r="G189" s="18">
        <f t="shared" si="40"/>
        <v>8.0000000000000002E-3</v>
      </c>
      <c r="H189" s="18">
        <v>0</v>
      </c>
      <c r="I189" s="18">
        <f t="shared" si="41"/>
        <v>0</v>
      </c>
      <c r="J189" s="19" t="s">
        <v>25</v>
      </c>
      <c r="K189" s="48">
        <v>0</v>
      </c>
      <c r="L189" s="21">
        <f t="shared" si="42"/>
        <v>6.0000000000000001E-3</v>
      </c>
      <c r="M189" s="19" t="s">
        <v>25</v>
      </c>
      <c r="N189" s="61">
        <f>G189-I189-L189</f>
        <v>2E-3</v>
      </c>
    </row>
    <row r="190" spans="2:14" ht="27.95" customHeight="1" x14ac:dyDescent="0.25">
      <c r="B190" s="44">
        <v>10</v>
      </c>
      <c r="C190" s="45" t="s">
        <v>32</v>
      </c>
      <c r="D190" s="47" t="s">
        <v>39</v>
      </c>
      <c r="E190" s="17" t="s">
        <v>19</v>
      </c>
      <c r="F190" s="18">
        <v>6.8000000000000005E-2</v>
      </c>
      <c r="G190" s="18">
        <f t="shared" si="40"/>
        <v>0.438</v>
      </c>
      <c r="H190" s="18">
        <v>0</v>
      </c>
      <c r="I190" s="18">
        <f t="shared" si="41"/>
        <v>0</v>
      </c>
      <c r="J190" s="19" t="s">
        <v>25</v>
      </c>
      <c r="K190" s="48">
        <v>0</v>
      </c>
      <c r="L190" s="21">
        <f t="shared" si="42"/>
        <v>0.37</v>
      </c>
      <c r="M190" s="19" t="s">
        <v>25</v>
      </c>
      <c r="N190" s="61">
        <f>G190-L190</f>
        <v>6.8000000000000005E-2</v>
      </c>
    </row>
    <row r="191" spans="2:14" ht="30.75" customHeight="1" x14ac:dyDescent="0.25">
      <c r="B191" s="44">
        <v>11</v>
      </c>
      <c r="C191" s="45" t="s">
        <v>32</v>
      </c>
      <c r="D191" s="47" t="s">
        <v>253</v>
      </c>
      <c r="E191" s="18" t="s">
        <v>252</v>
      </c>
      <c r="F191" s="18">
        <v>0.04</v>
      </c>
      <c r="G191" s="18">
        <f t="shared" si="40"/>
        <v>0.42</v>
      </c>
      <c r="H191" s="18">
        <v>0</v>
      </c>
      <c r="I191" s="18">
        <f t="shared" si="41"/>
        <v>0</v>
      </c>
      <c r="J191" s="19" t="s">
        <v>25</v>
      </c>
      <c r="K191" s="48">
        <v>0</v>
      </c>
      <c r="L191" s="21">
        <f t="shared" si="42"/>
        <v>0</v>
      </c>
      <c r="M191" s="19" t="s">
        <v>25</v>
      </c>
      <c r="N191" s="61">
        <f>G191-L191</f>
        <v>0.42</v>
      </c>
    </row>
    <row r="192" spans="2:14" ht="27.75" thickBot="1" x14ac:dyDescent="0.3">
      <c r="B192" s="62">
        <v>12</v>
      </c>
      <c r="C192" s="54" t="s">
        <v>32</v>
      </c>
      <c r="D192" s="55" t="s">
        <v>41</v>
      </c>
      <c r="E192" s="56" t="s">
        <v>42</v>
      </c>
      <c r="F192" s="57">
        <v>0</v>
      </c>
      <c r="G192" s="57">
        <f t="shared" si="40"/>
        <v>0</v>
      </c>
      <c r="H192" s="57">
        <v>0</v>
      </c>
      <c r="I192" s="57">
        <f t="shared" si="41"/>
        <v>0</v>
      </c>
      <c r="J192" s="58" t="s">
        <v>25</v>
      </c>
      <c r="K192" s="67">
        <v>0</v>
      </c>
      <c r="L192" s="57">
        <f t="shared" si="42"/>
        <v>0</v>
      </c>
      <c r="M192" s="58" t="s">
        <v>25</v>
      </c>
      <c r="N192" s="64">
        <f t="shared" si="43"/>
        <v>0</v>
      </c>
    </row>
    <row r="193" spans="2:14" ht="15.75" thickTop="1" x14ac:dyDescent="0.25"/>
    <row r="199" spans="2:14" ht="38.25" customHeight="1" x14ac:dyDescent="0.25"/>
    <row r="203" spans="2:14" ht="30" customHeight="1" x14ac:dyDescent="0.25">
      <c r="D203" s="305" t="s">
        <v>249</v>
      </c>
      <c r="E203" s="305"/>
      <c r="F203" s="305"/>
      <c r="G203" s="305"/>
      <c r="H203" s="305"/>
      <c r="I203" s="305"/>
      <c r="J203" s="305"/>
      <c r="K203" s="305"/>
      <c r="L203" s="305"/>
      <c r="M203" s="305"/>
    </row>
    <row r="206" spans="2:14" ht="30" customHeight="1" x14ac:dyDescent="0.25">
      <c r="C206" s="41" t="s">
        <v>0</v>
      </c>
      <c r="D206" s="41"/>
      <c r="E206" s="41"/>
      <c r="F206" s="41"/>
      <c r="G206" s="41"/>
    </row>
    <row r="207" spans="2:14" ht="18" thickBot="1" x14ac:dyDescent="0.3">
      <c r="C207" s="41"/>
      <c r="D207" s="41"/>
      <c r="E207" s="41"/>
      <c r="F207" s="41"/>
      <c r="G207" s="41"/>
    </row>
    <row r="208" spans="2:14" ht="30" customHeight="1" thickTop="1" x14ac:dyDescent="0.25">
      <c r="B208" s="306" t="s">
        <v>1</v>
      </c>
      <c r="C208" s="308" t="s">
        <v>2</v>
      </c>
      <c r="D208" s="308" t="s">
        <v>3</v>
      </c>
      <c r="E208" s="310" t="s">
        <v>4</v>
      </c>
      <c r="F208" s="312" t="s">
        <v>8</v>
      </c>
      <c r="G208" s="313"/>
      <c r="H208" s="310" t="s">
        <v>7</v>
      </c>
      <c r="I208" s="310"/>
      <c r="J208" s="310"/>
      <c r="K208" s="310" t="s">
        <v>9</v>
      </c>
      <c r="L208" s="310"/>
      <c r="M208" s="310"/>
      <c r="N208" s="314" t="s">
        <v>10</v>
      </c>
    </row>
    <row r="209" spans="2:14" ht="60" customHeight="1" x14ac:dyDescent="0.25">
      <c r="B209" s="307"/>
      <c r="C209" s="309"/>
      <c r="D209" s="309"/>
      <c r="E209" s="311"/>
      <c r="F209" s="42" t="s">
        <v>154</v>
      </c>
      <c r="G209" s="43" t="s">
        <v>5</v>
      </c>
      <c r="H209" s="42" t="s">
        <v>6</v>
      </c>
      <c r="I209" s="43" t="s">
        <v>5</v>
      </c>
      <c r="J209" s="42" t="s">
        <v>24</v>
      </c>
      <c r="K209" s="42" t="s">
        <v>6</v>
      </c>
      <c r="L209" s="43" t="s">
        <v>5</v>
      </c>
      <c r="M209" s="42" t="s">
        <v>23</v>
      </c>
      <c r="N209" s="315"/>
    </row>
    <row r="210" spans="2:14" ht="27.6" customHeight="1" x14ac:dyDescent="0.25">
      <c r="B210" s="44">
        <v>1</v>
      </c>
      <c r="C210" s="45" t="s">
        <v>32</v>
      </c>
      <c r="D210" s="17" t="s">
        <v>11</v>
      </c>
      <c r="E210" s="17" t="s">
        <v>15</v>
      </c>
      <c r="F210" s="18">
        <v>120</v>
      </c>
      <c r="G210" s="18">
        <f t="shared" ref="G210:G216" si="44">G181+F210</f>
        <v>120</v>
      </c>
      <c r="H210" s="18">
        <v>0</v>
      </c>
      <c r="I210" s="18">
        <f t="shared" ref="I210:I221" si="45">I181+H210</f>
        <v>0</v>
      </c>
      <c r="J210" s="19" t="s">
        <v>25</v>
      </c>
      <c r="K210" s="18">
        <v>0</v>
      </c>
      <c r="L210" s="18">
        <f t="shared" ref="L210:L221" si="46">L181+K210</f>
        <v>0</v>
      </c>
      <c r="M210" s="19" t="s">
        <v>25</v>
      </c>
      <c r="N210" s="46">
        <f>G210-H210-L210</f>
        <v>120</v>
      </c>
    </row>
    <row r="211" spans="2:14" ht="27.6" customHeight="1" x14ac:dyDescent="0.25">
      <c r="B211" s="44">
        <v>2</v>
      </c>
      <c r="C211" s="45" t="s">
        <v>32</v>
      </c>
      <c r="D211" s="17" t="s">
        <v>12</v>
      </c>
      <c r="E211" s="17" t="s">
        <v>16</v>
      </c>
      <c r="F211" s="18">
        <v>1.925</v>
      </c>
      <c r="G211" s="18">
        <f t="shared" si="44"/>
        <v>23.408000000000001</v>
      </c>
      <c r="H211" s="21">
        <v>0</v>
      </c>
      <c r="I211" s="21">
        <f t="shared" si="45"/>
        <v>19.387</v>
      </c>
      <c r="J211" s="19" t="s">
        <v>25</v>
      </c>
      <c r="K211" s="18">
        <v>1.925</v>
      </c>
      <c r="L211" s="18">
        <f t="shared" si="46"/>
        <v>4.0209999999999999</v>
      </c>
      <c r="M211" s="19" t="s">
        <v>251</v>
      </c>
      <c r="N211" s="46">
        <f t="shared" ref="N211:N221" si="47">G211-I211-L211</f>
        <v>0</v>
      </c>
    </row>
    <row r="212" spans="2:14" ht="27.6" customHeight="1" x14ac:dyDescent="0.25">
      <c r="B212" s="44">
        <v>3</v>
      </c>
      <c r="C212" s="47" t="s">
        <v>40</v>
      </c>
      <c r="D212" s="17" t="s">
        <v>13</v>
      </c>
      <c r="E212" s="17" t="s">
        <v>17</v>
      </c>
      <c r="F212" s="18">
        <v>0</v>
      </c>
      <c r="G212" s="18">
        <f t="shared" si="44"/>
        <v>0</v>
      </c>
      <c r="H212" s="48">
        <v>0</v>
      </c>
      <c r="I212" s="18">
        <f t="shared" si="45"/>
        <v>0</v>
      </c>
      <c r="J212" s="19" t="s">
        <v>25</v>
      </c>
      <c r="K212" s="18">
        <v>0</v>
      </c>
      <c r="L212" s="18">
        <f t="shared" si="46"/>
        <v>0</v>
      </c>
      <c r="M212" s="19" t="s">
        <v>25</v>
      </c>
      <c r="N212" s="46">
        <f t="shared" si="47"/>
        <v>0</v>
      </c>
    </row>
    <row r="213" spans="2:14" ht="27.6" customHeight="1" x14ac:dyDescent="0.25">
      <c r="B213" s="44">
        <v>4</v>
      </c>
      <c r="C213" s="47" t="s">
        <v>40</v>
      </c>
      <c r="D213" s="17" t="s">
        <v>26</v>
      </c>
      <c r="E213" s="17" t="s">
        <v>27</v>
      </c>
      <c r="F213" s="18">
        <v>0</v>
      </c>
      <c r="G213" s="18">
        <f t="shared" si="44"/>
        <v>0</v>
      </c>
      <c r="H213" s="18">
        <v>0</v>
      </c>
      <c r="I213" s="18">
        <f t="shared" si="45"/>
        <v>0</v>
      </c>
      <c r="J213" s="19" t="s">
        <v>25</v>
      </c>
      <c r="K213" s="18">
        <v>0</v>
      </c>
      <c r="L213" s="18">
        <f t="shared" si="46"/>
        <v>0</v>
      </c>
      <c r="M213" s="19" t="s">
        <v>25</v>
      </c>
      <c r="N213" s="46">
        <f t="shared" si="47"/>
        <v>0</v>
      </c>
    </row>
    <row r="214" spans="2:14" ht="27.6" customHeight="1" x14ac:dyDescent="0.25">
      <c r="B214" s="44">
        <v>5</v>
      </c>
      <c r="C214" s="45" t="s">
        <v>33</v>
      </c>
      <c r="D214" s="17" t="s">
        <v>28</v>
      </c>
      <c r="E214" s="17" t="s">
        <v>29</v>
      </c>
      <c r="F214" s="18">
        <v>0</v>
      </c>
      <c r="G214" s="18">
        <f t="shared" si="44"/>
        <v>0</v>
      </c>
      <c r="H214" s="18">
        <v>0</v>
      </c>
      <c r="I214" s="18">
        <f t="shared" si="45"/>
        <v>0</v>
      </c>
      <c r="J214" s="19" t="s">
        <v>25</v>
      </c>
      <c r="K214" s="18">
        <v>0</v>
      </c>
      <c r="L214" s="18">
        <f t="shared" si="46"/>
        <v>0</v>
      </c>
      <c r="M214" s="19" t="s">
        <v>25</v>
      </c>
      <c r="N214" s="46">
        <f t="shared" si="47"/>
        <v>0</v>
      </c>
    </row>
    <row r="215" spans="2:14" ht="27.95" customHeight="1" x14ac:dyDescent="0.25">
      <c r="B215" s="44">
        <v>6</v>
      </c>
      <c r="C215" s="45" t="s">
        <v>33</v>
      </c>
      <c r="D215" s="17" t="s">
        <v>30</v>
      </c>
      <c r="E215" s="50" t="s">
        <v>31</v>
      </c>
      <c r="F215" s="18">
        <v>0</v>
      </c>
      <c r="G215" s="18">
        <f t="shared" si="44"/>
        <v>0</v>
      </c>
      <c r="H215" s="18">
        <v>0</v>
      </c>
      <c r="I215" s="18">
        <f t="shared" si="45"/>
        <v>0</v>
      </c>
      <c r="J215" s="19" t="s">
        <v>25</v>
      </c>
      <c r="K215" s="18">
        <v>0</v>
      </c>
      <c r="L215" s="18">
        <f t="shared" si="46"/>
        <v>0</v>
      </c>
      <c r="M215" s="19" t="s">
        <v>25</v>
      </c>
      <c r="N215" s="46">
        <f t="shared" si="47"/>
        <v>0</v>
      </c>
    </row>
    <row r="216" spans="2:14" ht="27.6" customHeight="1" x14ac:dyDescent="0.25">
      <c r="B216" s="44">
        <v>7</v>
      </c>
      <c r="C216" s="45" t="s">
        <v>34</v>
      </c>
      <c r="D216" s="17" t="s">
        <v>14</v>
      </c>
      <c r="E216" s="50" t="s">
        <v>20</v>
      </c>
      <c r="F216" s="18">
        <v>0</v>
      </c>
      <c r="G216" s="18">
        <f t="shared" si="44"/>
        <v>0</v>
      </c>
      <c r="H216" s="18">
        <v>0</v>
      </c>
      <c r="I216" s="18">
        <f t="shared" si="45"/>
        <v>0</v>
      </c>
      <c r="J216" s="19" t="s">
        <v>25</v>
      </c>
      <c r="K216" s="18">
        <v>0</v>
      </c>
      <c r="L216" s="40">
        <f t="shared" si="46"/>
        <v>0</v>
      </c>
      <c r="M216" s="19" t="s">
        <v>25</v>
      </c>
      <c r="N216" s="46">
        <f t="shared" si="47"/>
        <v>0</v>
      </c>
    </row>
    <row r="217" spans="2:14" ht="27.6" customHeight="1" x14ac:dyDescent="0.25">
      <c r="B217" s="44">
        <v>8</v>
      </c>
      <c r="C217" s="45" t="s">
        <v>37</v>
      </c>
      <c r="D217" s="17" t="s">
        <v>35</v>
      </c>
      <c r="E217" s="50" t="s">
        <v>36</v>
      </c>
      <c r="F217" s="18">
        <v>0</v>
      </c>
      <c r="G217" s="18">
        <v>0</v>
      </c>
      <c r="H217" s="18">
        <v>0</v>
      </c>
      <c r="I217" s="18">
        <f t="shared" si="45"/>
        <v>0</v>
      </c>
      <c r="J217" s="19" t="s">
        <v>25</v>
      </c>
      <c r="K217" s="18">
        <v>0</v>
      </c>
      <c r="L217" s="18">
        <f t="shared" si="46"/>
        <v>0</v>
      </c>
      <c r="M217" s="19" t="s">
        <v>25</v>
      </c>
      <c r="N217" s="46">
        <f t="shared" si="47"/>
        <v>0</v>
      </c>
    </row>
    <row r="218" spans="2:14" ht="40.5" customHeight="1" x14ac:dyDescent="0.25">
      <c r="B218" s="44">
        <v>9</v>
      </c>
      <c r="C218" s="45" t="s">
        <v>32</v>
      </c>
      <c r="D218" s="47" t="s">
        <v>38</v>
      </c>
      <c r="E218" s="17" t="s">
        <v>18</v>
      </c>
      <c r="F218" s="18">
        <v>1E-3</v>
      </c>
      <c r="G218" s="18">
        <f>G189+F218</f>
        <v>9.0000000000000011E-3</v>
      </c>
      <c r="H218" s="18">
        <v>0</v>
      </c>
      <c r="I218" s="18">
        <f t="shared" si="45"/>
        <v>0</v>
      </c>
      <c r="J218" s="19" t="s">
        <v>25</v>
      </c>
      <c r="K218" s="21">
        <v>3.0000000000000001E-3</v>
      </c>
      <c r="L218" s="21">
        <f t="shared" si="46"/>
        <v>9.0000000000000011E-3</v>
      </c>
      <c r="M218" s="19" t="s">
        <v>145</v>
      </c>
      <c r="N218" s="61">
        <f>G218-I218-L218</f>
        <v>0</v>
      </c>
    </row>
    <row r="219" spans="2:14" ht="27.95" customHeight="1" x14ac:dyDescent="0.25">
      <c r="B219" s="44">
        <v>10</v>
      </c>
      <c r="C219" s="45" t="s">
        <v>32</v>
      </c>
      <c r="D219" s="47" t="s">
        <v>39</v>
      </c>
      <c r="E219" s="17" t="s">
        <v>19</v>
      </c>
      <c r="F219" s="18">
        <v>6.7000000000000004E-2</v>
      </c>
      <c r="G219" s="18">
        <f>G190+F219</f>
        <v>0.505</v>
      </c>
      <c r="H219" s="18">
        <v>0</v>
      </c>
      <c r="I219" s="18">
        <f t="shared" si="45"/>
        <v>0</v>
      </c>
      <c r="J219" s="19" t="s">
        <v>25</v>
      </c>
      <c r="K219" s="21">
        <v>0.13500000000000001</v>
      </c>
      <c r="L219" s="21">
        <f t="shared" si="46"/>
        <v>0.505</v>
      </c>
      <c r="M219" s="19" t="s">
        <v>145</v>
      </c>
      <c r="N219" s="61">
        <f>G219-I219-L219+0.012</f>
        <v>1.2E-2</v>
      </c>
    </row>
    <row r="220" spans="2:14" ht="30.75" customHeight="1" x14ac:dyDescent="0.25">
      <c r="B220" s="44">
        <v>11</v>
      </c>
      <c r="C220" s="45" t="s">
        <v>32</v>
      </c>
      <c r="D220" s="47" t="s">
        <v>253</v>
      </c>
      <c r="E220" s="18" t="s">
        <v>252</v>
      </c>
      <c r="F220" s="18">
        <v>3.7999999999999999E-2</v>
      </c>
      <c r="G220" s="18">
        <f>G191+F220</f>
        <v>0.45799999999999996</v>
      </c>
      <c r="H220" s="18">
        <v>0</v>
      </c>
      <c r="I220" s="18">
        <f t="shared" si="45"/>
        <v>0</v>
      </c>
      <c r="J220" s="19" t="s">
        <v>25</v>
      </c>
      <c r="K220" s="21">
        <v>0</v>
      </c>
      <c r="L220" s="21">
        <f t="shared" si="46"/>
        <v>0</v>
      </c>
      <c r="M220" s="19" t="s">
        <v>25</v>
      </c>
      <c r="N220" s="61">
        <f>G220-I220-L220+0.012</f>
        <v>0.47</v>
      </c>
    </row>
    <row r="221" spans="2:14" ht="27.75" thickBot="1" x14ac:dyDescent="0.3">
      <c r="B221" s="62">
        <v>12</v>
      </c>
      <c r="C221" s="54" t="s">
        <v>32</v>
      </c>
      <c r="D221" s="55" t="s">
        <v>41</v>
      </c>
      <c r="E221" s="56" t="s">
        <v>42</v>
      </c>
      <c r="F221" s="57">
        <v>0</v>
      </c>
      <c r="G221" s="57">
        <f>G192+F221</f>
        <v>0</v>
      </c>
      <c r="H221" s="57">
        <v>0</v>
      </c>
      <c r="I221" s="57">
        <f t="shared" si="45"/>
        <v>0</v>
      </c>
      <c r="J221" s="58" t="s">
        <v>25</v>
      </c>
      <c r="K221" s="67">
        <v>0</v>
      </c>
      <c r="L221" s="57">
        <f t="shared" si="46"/>
        <v>0</v>
      </c>
      <c r="M221" s="58" t="s">
        <v>25</v>
      </c>
      <c r="N221" s="64">
        <f t="shared" si="47"/>
        <v>0</v>
      </c>
    </row>
    <row r="222" spans="2:14" ht="15.75" thickTop="1" x14ac:dyDescent="0.25"/>
    <row r="232" spans="2:14" ht="15.95" customHeight="1" x14ac:dyDescent="0.25"/>
    <row r="233" spans="2:14" ht="15.95" customHeight="1" x14ac:dyDescent="0.25"/>
    <row r="234" spans="2:14" ht="15.95" customHeight="1" x14ac:dyDescent="0.25"/>
    <row r="235" spans="2:14" ht="30" customHeight="1" x14ac:dyDescent="0.25">
      <c r="D235" s="305" t="s">
        <v>249</v>
      </c>
      <c r="E235" s="305"/>
      <c r="F235" s="305"/>
      <c r="G235" s="305"/>
      <c r="H235" s="305"/>
      <c r="I235" s="305"/>
      <c r="J235" s="305"/>
      <c r="K235" s="305"/>
      <c r="L235" s="305"/>
      <c r="M235" s="305"/>
    </row>
    <row r="236" spans="2:14" ht="15" customHeight="1" x14ac:dyDescent="0.25"/>
    <row r="237" spans="2:14" ht="15" customHeight="1" x14ac:dyDescent="0.25"/>
    <row r="238" spans="2:14" ht="30" customHeight="1" x14ac:dyDescent="0.25">
      <c r="C238" s="41" t="s">
        <v>0</v>
      </c>
      <c r="D238" s="41"/>
      <c r="E238" s="41"/>
      <c r="F238" s="41"/>
      <c r="G238" s="41"/>
    </row>
    <row r="239" spans="2:14" ht="18" customHeight="1" thickBot="1" x14ac:dyDescent="0.3">
      <c r="C239" s="41"/>
      <c r="D239" s="41"/>
      <c r="E239" s="41"/>
      <c r="F239" s="41"/>
      <c r="G239" s="41"/>
    </row>
    <row r="240" spans="2:14" ht="30" customHeight="1" thickTop="1" x14ac:dyDescent="0.25">
      <c r="B240" s="306" t="s">
        <v>1</v>
      </c>
      <c r="C240" s="308" t="s">
        <v>2</v>
      </c>
      <c r="D240" s="308" t="s">
        <v>3</v>
      </c>
      <c r="E240" s="310" t="s">
        <v>4</v>
      </c>
      <c r="F240" s="312" t="s">
        <v>8</v>
      </c>
      <c r="G240" s="313"/>
      <c r="H240" s="310" t="s">
        <v>7</v>
      </c>
      <c r="I240" s="310"/>
      <c r="J240" s="310"/>
      <c r="K240" s="310" t="s">
        <v>9</v>
      </c>
      <c r="L240" s="310"/>
      <c r="M240" s="310"/>
      <c r="N240" s="314" t="s">
        <v>10</v>
      </c>
    </row>
    <row r="241" spans="2:14" ht="60" customHeight="1" x14ac:dyDescent="0.25">
      <c r="B241" s="307"/>
      <c r="C241" s="309"/>
      <c r="D241" s="309"/>
      <c r="E241" s="311"/>
      <c r="F241" s="42" t="s">
        <v>146</v>
      </c>
      <c r="G241" s="43" t="s">
        <v>5</v>
      </c>
      <c r="H241" s="42" t="s">
        <v>6</v>
      </c>
      <c r="I241" s="43" t="s">
        <v>5</v>
      </c>
      <c r="J241" s="42" t="s">
        <v>24</v>
      </c>
      <c r="K241" s="42" t="s">
        <v>6</v>
      </c>
      <c r="L241" s="43" t="s">
        <v>5</v>
      </c>
      <c r="M241" s="42" t="s">
        <v>23</v>
      </c>
      <c r="N241" s="315"/>
    </row>
    <row r="242" spans="2:14" ht="27.6" customHeight="1" x14ac:dyDescent="0.25">
      <c r="B242" s="44">
        <v>1</v>
      </c>
      <c r="C242" s="45" t="s">
        <v>32</v>
      </c>
      <c r="D242" s="17" t="s">
        <v>11</v>
      </c>
      <c r="E242" s="17" t="s">
        <v>15</v>
      </c>
      <c r="F242" s="18">
        <v>0</v>
      </c>
      <c r="G242" s="18">
        <f t="shared" ref="G242:G253" si="48">G210+F242</f>
        <v>120</v>
      </c>
      <c r="H242" s="18">
        <v>0</v>
      </c>
      <c r="I242" s="18">
        <f t="shared" ref="I242:I253" si="49">I210+H242</f>
        <v>0</v>
      </c>
      <c r="J242" s="19" t="s">
        <v>25</v>
      </c>
      <c r="K242" s="18">
        <v>0</v>
      </c>
      <c r="L242" s="18">
        <f t="shared" ref="L242:L253" si="50">L210+K242</f>
        <v>0</v>
      </c>
      <c r="M242" s="19" t="s">
        <v>25</v>
      </c>
      <c r="N242" s="46">
        <f>(N210+F242)-H242-L242</f>
        <v>120</v>
      </c>
    </row>
    <row r="243" spans="2:14" ht="27.6" customHeight="1" x14ac:dyDescent="0.25">
      <c r="B243" s="44">
        <v>2</v>
      </c>
      <c r="C243" s="45" t="s">
        <v>32</v>
      </c>
      <c r="D243" s="17" t="s">
        <v>12</v>
      </c>
      <c r="E243" s="17" t="s">
        <v>16</v>
      </c>
      <c r="F243" s="18">
        <v>2.351</v>
      </c>
      <c r="G243" s="18">
        <f t="shared" si="48"/>
        <v>25.759</v>
      </c>
      <c r="H243" s="21">
        <v>0</v>
      </c>
      <c r="I243" s="21">
        <f t="shared" si="49"/>
        <v>19.387</v>
      </c>
      <c r="J243" s="19" t="s">
        <v>25</v>
      </c>
      <c r="K243" s="18">
        <v>2.351</v>
      </c>
      <c r="L243" s="18">
        <f t="shared" si="50"/>
        <v>6.3719999999999999</v>
      </c>
      <c r="M243" s="19" t="s">
        <v>251</v>
      </c>
      <c r="N243" s="46">
        <f t="shared" ref="N243:N253" si="51">G243-I243-L243</f>
        <v>0</v>
      </c>
    </row>
    <row r="244" spans="2:14" ht="27.6" customHeight="1" x14ac:dyDescent="0.25">
      <c r="B244" s="44">
        <v>3</v>
      </c>
      <c r="C244" s="47" t="s">
        <v>40</v>
      </c>
      <c r="D244" s="17" t="s">
        <v>13</v>
      </c>
      <c r="E244" s="17" t="s">
        <v>17</v>
      </c>
      <c r="F244" s="18">
        <v>0</v>
      </c>
      <c r="G244" s="18">
        <f t="shared" si="48"/>
        <v>0</v>
      </c>
      <c r="H244" s="48">
        <v>0</v>
      </c>
      <c r="I244" s="18">
        <f t="shared" si="49"/>
        <v>0</v>
      </c>
      <c r="J244" s="19" t="s">
        <v>25</v>
      </c>
      <c r="K244" s="18">
        <v>0</v>
      </c>
      <c r="L244" s="18">
        <f t="shared" si="50"/>
        <v>0</v>
      </c>
      <c r="M244" s="19" t="s">
        <v>25</v>
      </c>
      <c r="N244" s="46">
        <f t="shared" si="51"/>
        <v>0</v>
      </c>
    </row>
    <row r="245" spans="2:14" ht="27.6" customHeight="1" x14ac:dyDescent="0.25">
      <c r="B245" s="44">
        <v>4</v>
      </c>
      <c r="C245" s="47" t="s">
        <v>40</v>
      </c>
      <c r="D245" s="17" t="s">
        <v>26</v>
      </c>
      <c r="E245" s="17" t="s">
        <v>27</v>
      </c>
      <c r="F245" s="18">
        <v>0</v>
      </c>
      <c r="G245" s="18">
        <f t="shared" si="48"/>
        <v>0</v>
      </c>
      <c r="H245" s="18">
        <v>0</v>
      </c>
      <c r="I245" s="18">
        <f t="shared" si="49"/>
        <v>0</v>
      </c>
      <c r="J245" s="19" t="s">
        <v>25</v>
      </c>
      <c r="K245" s="18">
        <v>0</v>
      </c>
      <c r="L245" s="18">
        <f t="shared" si="50"/>
        <v>0</v>
      </c>
      <c r="M245" s="19" t="s">
        <v>25</v>
      </c>
      <c r="N245" s="46">
        <f t="shared" si="51"/>
        <v>0</v>
      </c>
    </row>
    <row r="246" spans="2:14" ht="27.6" customHeight="1" x14ac:dyDescent="0.25">
      <c r="B246" s="44">
        <v>5</v>
      </c>
      <c r="C246" s="45" t="s">
        <v>33</v>
      </c>
      <c r="D246" s="17" t="s">
        <v>28</v>
      </c>
      <c r="E246" s="17" t="s">
        <v>29</v>
      </c>
      <c r="F246" s="18">
        <v>0</v>
      </c>
      <c r="G246" s="18">
        <f t="shared" si="48"/>
        <v>0</v>
      </c>
      <c r="H246" s="18">
        <v>0</v>
      </c>
      <c r="I246" s="18">
        <f t="shared" si="49"/>
        <v>0</v>
      </c>
      <c r="J246" s="19" t="s">
        <v>25</v>
      </c>
      <c r="K246" s="18">
        <v>0</v>
      </c>
      <c r="L246" s="18">
        <f t="shared" si="50"/>
        <v>0</v>
      </c>
      <c r="M246" s="19" t="s">
        <v>25</v>
      </c>
      <c r="N246" s="46">
        <f t="shared" si="51"/>
        <v>0</v>
      </c>
    </row>
    <row r="247" spans="2:14" ht="27.95" customHeight="1" x14ac:dyDescent="0.25">
      <c r="B247" s="44">
        <v>6</v>
      </c>
      <c r="C247" s="45" t="s">
        <v>33</v>
      </c>
      <c r="D247" s="17" t="s">
        <v>30</v>
      </c>
      <c r="E247" s="50" t="s">
        <v>31</v>
      </c>
      <c r="F247" s="18">
        <v>0</v>
      </c>
      <c r="G247" s="18">
        <f t="shared" si="48"/>
        <v>0</v>
      </c>
      <c r="H247" s="18">
        <v>0</v>
      </c>
      <c r="I247" s="18">
        <f t="shared" si="49"/>
        <v>0</v>
      </c>
      <c r="J247" s="19" t="s">
        <v>25</v>
      </c>
      <c r="K247" s="18">
        <v>0</v>
      </c>
      <c r="L247" s="18">
        <f t="shared" si="50"/>
        <v>0</v>
      </c>
      <c r="M247" s="19" t="s">
        <v>25</v>
      </c>
      <c r="N247" s="46">
        <f t="shared" si="51"/>
        <v>0</v>
      </c>
    </row>
    <row r="248" spans="2:14" ht="27.6" customHeight="1" x14ac:dyDescent="0.25">
      <c r="B248" s="44">
        <v>7</v>
      </c>
      <c r="C248" s="45" t="s">
        <v>34</v>
      </c>
      <c r="D248" s="17" t="s">
        <v>14</v>
      </c>
      <c r="E248" s="50" t="s">
        <v>20</v>
      </c>
      <c r="F248" s="18">
        <v>0</v>
      </c>
      <c r="G248" s="18">
        <f t="shared" si="48"/>
        <v>0</v>
      </c>
      <c r="H248" s="18">
        <v>0</v>
      </c>
      <c r="I248" s="18">
        <f t="shared" si="49"/>
        <v>0</v>
      </c>
      <c r="J248" s="19" t="s">
        <v>25</v>
      </c>
      <c r="K248" s="18">
        <v>0</v>
      </c>
      <c r="L248" s="40">
        <f t="shared" si="50"/>
        <v>0</v>
      </c>
      <c r="M248" s="19" t="s">
        <v>25</v>
      </c>
      <c r="N248" s="46">
        <f t="shared" si="51"/>
        <v>0</v>
      </c>
    </row>
    <row r="249" spans="2:14" ht="27.6" customHeight="1" x14ac:dyDescent="0.25">
      <c r="B249" s="44">
        <v>8</v>
      </c>
      <c r="C249" s="45" t="s">
        <v>37</v>
      </c>
      <c r="D249" s="17" t="s">
        <v>35</v>
      </c>
      <c r="E249" s="50" t="s">
        <v>36</v>
      </c>
      <c r="F249" s="18">
        <v>0</v>
      </c>
      <c r="G249" s="18">
        <f t="shared" si="48"/>
        <v>0</v>
      </c>
      <c r="H249" s="18">
        <v>0</v>
      </c>
      <c r="I249" s="18">
        <f t="shared" si="49"/>
        <v>0</v>
      </c>
      <c r="J249" s="19" t="s">
        <v>25</v>
      </c>
      <c r="K249" s="18">
        <v>0</v>
      </c>
      <c r="L249" s="18">
        <f t="shared" si="50"/>
        <v>0</v>
      </c>
      <c r="M249" s="19" t="s">
        <v>25</v>
      </c>
      <c r="N249" s="46">
        <f t="shared" si="51"/>
        <v>0</v>
      </c>
    </row>
    <row r="250" spans="2:14" ht="39" customHeight="1" x14ac:dyDescent="0.25">
      <c r="B250" s="44">
        <v>9</v>
      </c>
      <c r="C250" s="45" t="s">
        <v>32</v>
      </c>
      <c r="D250" s="47" t="s">
        <v>38</v>
      </c>
      <c r="E250" s="17" t="s">
        <v>18</v>
      </c>
      <c r="F250" s="18">
        <v>4.0000000000000001E-3</v>
      </c>
      <c r="G250" s="18">
        <f t="shared" si="48"/>
        <v>1.3000000000000001E-2</v>
      </c>
      <c r="H250" s="18">
        <v>0</v>
      </c>
      <c r="I250" s="18">
        <f t="shared" si="49"/>
        <v>0</v>
      </c>
      <c r="J250" s="19" t="s">
        <v>25</v>
      </c>
      <c r="K250" s="48">
        <v>0</v>
      </c>
      <c r="L250" s="21">
        <f t="shared" si="50"/>
        <v>9.0000000000000011E-3</v>
      </c>
      <c r="M250" s="19" t="s">
        <v>25</v>
      </c>
      <c r="N250" s="61">
        <f>G250-I250-L250</f>
        <v>4.0000000000000001E-3</v>
      </c>
    </row>
    <row r="251" spans="2:14" ht="27.95" customHeight="1" x14ac:dyDescent="0.25">
      <c r="B251" s="44">
        <v>10</v>
      </c>
      <c r="C251" s="45" t="s">
        <v>32</v>
      </c>
      <c r="D251" s="47" t="s">
        <v>39</v>
      </c>
      <c r="E251" s="17" t="s">
        <v>19</v>
      </c>
      <c r="F251" s="18">
        <v>0.1</v>
      </c>
      <c r="G251" s="18">
        <f t="shared" si="48"/>
        <v>0.60499999999999998</v>
      </c>
      <c r="H251" s="18">
        <v>0</v>
      </c>
      <c r="I251" s="18">
        <f t="shared" si="49"/>
        <v>0</v>
      </c>
      <c r="J251" s="19" t="s">
        <v>25</v>
      </c>
      <c r="K251" s="48">
        <v>0</v>
      </c>
      <c r="L251" s="21">
        <f t="shared" si="50"/>
        <v>0.505</v>
      </c>
      <c r="M251" s="19" t="s">
        <v>25</v>
      </c>
      <c r="N251" s="61">
        <f>G251-I251-L251</f>
        <v>9.9999999999999978E-2</v>
      </c>
    </row>
    <row r="252" spans="2:14" ht="30.75" customHeight="1" x14ac:dyDescent="0.25">
      <c r="B252" s="44">
        <v>11</v>
      </c>
      <c r="C252" s="45" t="s">
        <v>32</v>
      </c>
      <c r="D252" s="47" t="s">
        <v>253</v>
      </c>
      <c r="E252" s="18" t="s">
        <v>252</v>
      </c>
      <c r="F252" s="18">
        <v>4.7E-2</v>
      </c>
      <c r="G252" s="18">
        <f t="shared" si="48"/>
        <v>0.505</v>
      </c>
      <c r="H252" s="18">
        <v>0</v>
      </c>
      <c r="I252" s="18">
        <f t="shared" si="49"/>
        <v>0</v>
      </c>
      <c r="J252" s="19" t="s">
        <v>25</v>
      </c>
      <c r="K252" s="48">
        <v>0</v>
      </c>
      <c r="L252" s="21">
        <f t="shared" si="50"/>
        <v>0</v>
      </c>
      <c r="M252" s="19" t="s">
        <v>25</v>
      </c>
      <c r="N252" s="61">
        <f>G252-I252-L252</f>
        <v>0.505</v>
      </c>
    </row>
    <row r="253" spans="2:14" ht="27.75" customHeight="1" thickBot="1" x14ac:dyDescent="0.3">
      <c r="B253" s="62">
        <v>12</v>
      </c>
      <c r="C253" s="54" t="s">
        <v>32</v>
      </c>
      <c r="D253" s="55" t="s">
        <v>41</v>
      </c>
      <c r="E253" s="56" t="s">
        <v>42</v>
      </c>
      <c r="F253" s="57">
        <v>0</v>
      </c>
      <c r="G253" s="57">
        <f t="shared" si="48"/>
        <v>0</v>
      </c>
      <c r="H253" s="57">
        <v>0</v>
      </c>
      <c r="I253" s="57">
        <f t="shared" si="49"/>
        <v>0</v>
      </c>
      <c r="J253" s="58" t="s">
        <v>25</v>
      </c>
      <c r="K253" s="67">
        <v>0</v>
      </c>
      <c r="L253" s="57">
        <f t="shared" si="50"/>
        <v>0</v>
      </c>
      <c r="M253" s="58" t="s">
        <v>25</v>
      </c>
      <c r="N253" s="64">
        <f t="shared" si="51"/>
        <v>0</v>
      </c>
    </row>
    <row r="254" spans="2:14" ht="15.75" thickTop="1" x14ac:dyDescent="0.25"/>
    <row r="263" spans="2:14" ht="15.95" customHeight="1" x14ac:dyDescent="0.25"/>
    <row r="264" spans="2:14" ht="15.95" customHeight="1" x14ac:dyDescent="0.25"/>
    <row r="265" spans="2:14" ht="15.95" customHeight="1" x14ac:dyDescent="0.25"/>
    <row r="266" spans="2:14" ht="30" customHeight="1" x14ac:dyDescent="0.25">
      <c r="D266" s="305" t="s">
        <v>249</v>
      </c>
      <c r="E266" s="305"/>
      <c r="F266" s="305"/>
      <c r="G266" s="305"/>
      <c r="H266" s="305"/>
      <c r="I266" s="305"/>
      <c r="J266" s="305"/>
      <c r="K266" s="305"/>
      <c r="L266" s="305"/>
      <c r="M266" s="305"/>
    </row>
    <row r="267" spans="2:14" ht="15" customHeight="1" x14ac:dyDescent="0.25"/>
    <row r="268" spans="2:14" ht="15" customHeight="1" x14ac:dyDescent="0.25"/>
    <row r="269" spans="2:14" ht="30" customHeight="1" x14ac:dyDescent="0.25">
      <c r="C269" s="41" t="s">
        <v>0</v>
      </c>
      <c r="D269" s="41"/>
      <c r="E269" s="41"/>
      <c r="F269" s="41"/>
      <c r="G269" s="41"/>
    </row>
    <row r="270" spans="2:14" ht="18" thickBot="1" x14ac:dyDescent="0.3">
      <c r="C270" s="41"/>
      <c r="D270" s="41"/>
      <c r="E270" s="41"/>
      <c r="F270" s="41"/>
      <c r="G270" s="41"/>
    </row>
    <row r="271" spans="2:14" ht="30" customHeight="1" thickTop="1" x14ac:dyDescent="0.25">
      <c r="B271" s="306" t="s">
        <v>1</v>
      </c>
      <c r="C271" s="308" t="s">
        <v>2</v>
      </c>
      <c r="D271" s="308" t="s">
        <v>3</v>
      </c>
      <c r="E271" s="310" t="s">
        <v>4</v>
      </c>
      <c r="F271" s="312" t="s">
        <v>8</v>
      </c>
      <c r="G271" s="313"/>
      <c r="H271" s="310" t="s">
        <v>7</v>
      </c>
      <c r="I271" s="310"/>
      <c r="J271" s="310"/>
      <c r="K271" s="310" t="s">
        <v>9</v>
      </c>
      <c r="L271" s="310"/>
      <c r="M271" s="310"/>
      <c r="N271" s="314" t="s">
        <v>10</v>
      </c>
    </row>
    <row r="272" spans="2:14" ht="60" customHeight="1" x14ac:dyDescent="0.25">
      <c r="B272" s="307"/>
      <c r="C272" s="309"/>
      <c r="D272" s="309"/>
      <c r="E272" s="311"/>
      <c r="F272" s="42" t="s">
        <v>147</v>
      </c>
      <c r="G272" s="43" t="s">
        <v>5</v>
      </c>
      <c r="H272" s="42" t="s">
        <v>6</v>
      </c>
      <c r="I272" s="43" t="s">
        <v>5</v>
      </c>
      <c r="J272" s="42" t="s">
        <v>24</v>
      </c>
      <c r="K272" s="42" t="s">
        <v>6</v>
      </c>
      <c r="L272" s="43" t="s">
        <v>5</v>
      </c>
      <c r="M272" s="42" t="s">
        <v>23</v>
      </c>
      <c r="N272" s="315"/>
    </row>
    <row r="273" spans="2:14" ht="27.6" customHeight="1" x14ac:dyDescent="0.25">
      <c r="B273" s="44">
        <v>1</v>
      </c>
      <c r="C273" s="45" t="s">
        <v>32</v>
      </c>
      <c r="D273" s="17" t="s">
        <v>11</v>
      </c>
      <c r="E273" s="17" t="s">
        <v>15</v>
      </c>
      <c r="F273" s="18">
        <v>120</v>
      </c>
      <c r="G273" s="18">
        <f t="shared" ref="G273:G284" si="52">G242+F273</f>
        <v>240</v>
      </c>
      <c r="H273" s="18">
        <v>0</v>
      </c>
      <c r="I273" s="18">
        <f t="shared" ref="I273:I284" si="53">I242+H273</f>
        <v>0</v>
      </c>
      <c r="J273" s="19" t="s">
        <v>25</v>
      </c>
      <c r="K273" s="18">
        <v>0</v>
      </c>
      <c r="L273" s="18">
        <f t="shared" ref="L273:L284" si="54">L242+K273</f>
        <v>0</v>
      </c>
      <c r="M273" s="19" t="s">
        <v>25</v>
      </c>
      <c r="N273" s="46">
        <f>(N242+F273)-H273-L273</f>
        <v>240</v>
      </c>
    </row>
    <row r="274" spans="2:14" ht="27.6" customHeight="1" x14ac:dyDescent="0.25">
      <c r="B274" s="44">
        <v>2</v>
      </c>
      <c r="C274" s="45" t="s">
        <v>32</v>
      </c>
      <c r="D274" s="17" t="s">
        <v>12</v>
      </c>
      <c r="E274" s="17" t="s">
        <v>16</v>
      </c>
      <c r="F274" s="18">
        <v>1.554</v>
      </c>
      <c r="G274" s="18">
        <f t="shared" si="52"/>
        <v>27.312999999999999</v>
      </c>
      <c r="H274" s="21">
        <v>0</v>
      </c>
      <c r="I274" s="21">
        <f t="shared" si="53"/>
        <v>19.387</v>
      </c>
      <c r="J274" s="19" t="s">
        <v>25</v>
      </c>
      <c r="K274" s="18">
        <v>1.554</v>
      </c>
      <c r="L274" s="18">
        <f t="shared" si="54"/>
        <v>7.9260000000000002</v>
      </c>
      <c r="M274" s="19" t="s">
        <v>251</v>
      </c>
      <c r="N274" s="46">
        <f t="shared" ref="N274:N284" si="55">G274-I274-L274</f>
        <v>0</v>
      </c>
    </row>
    <row r="275" spans="2:14" ht="27.6" customHeight="1" x14ac:dyDescent="0.25">
      <c r="B275" s="44">
        <v>3</v>
      </c>
      <c r="C275" s="47" t="s">
        <v>40</v>
      </c>
      <c r="D275" s="17" t="s">
        <v>13</v>
      </c>
      <c r="E275" s="17" t="s">
        <v>17</v>
      </c>
      <c r="F275" s="18">
        <v>0</v>
      </c>
      <c r="G275" s="18">
        <f t="shared" si="52"/>
        <v>0</v>
      </c>
      <c r="H275" s="48">
        <v>0</v>
      </c>
      <c r="I275" s="18">
        <f t="shared" si="53"/>
        <v>0</v>
      </c>
      <c r="J275" s="19" t="s">
        <v>25</v>
      </c>
      <c r="K275" s="18">
        <v>0</v>
      </c>
      <c r="L275" s="18">
        <f t="shared" si="54"/>
        <v>0</v>
      </c>
      <c r="M275" s="19" t="s">
        <v>25</v>
      </c>
      <c r="N275" s="46">
        <f t="shared" si="55"/>
        <v>0</v>
      </c>
    </row>
    <row r="276" spans="2:14" ht="27.6" customHeight="1" x14ac:dyDescent="0.25">
      <c r="B276" s="44">
        <v>4</v>
      </c>
      <c r="C276" s="47" t="s">
        <v>40</v>
      </c>
      <c r="D276" s="17" t="s">
        <v>26</v>
      </c>
      <c r="E276" s="17" t="s">
        <v>27</v>
      </c>
      <c r="F276" s="18">
        <v>0</v>
      </c>
      <c r="G276" s="18">
        <f t="shared" si="52"/>
        <v>0</v>
      </c>
      <c r="H276" s="18">
        <v>0</v>
      </c>
      <c r="I276" s="18">
        <f t="shared" si="53"/>
        <v>0</v>
      </c>
      <c r="J276" s="19" t="s">
        <v>25</v>
      </c>
      <c r="K276" s="18">
        <v>0</v>
      </c>
      <c r="L276" s="18">
        <f t="shared" si="54"/>
        <v>0</v>
      </c>
      <c r="M276" s="19" t="s">
        <v>25</v>
      </c>
      <c r="N276" s="46">
        <f t="shared" si="55"/>
        <v>0</v>
      </c>
    </row>
    <row r="277" spans="2:14" ht="27.6" customHeight="1" x14ac:dyDescent="0.25">
      <c r="B277" s="44">
        <v>5</v>
      </c>
      <c r="C277" s="45" t="s">
        <v>33</v>
      </c>
      <c r="D277" s="17" t="s">
        <v>28</v>
      </c>
      <c r="E277" s="17" t="s">
        <v>29</v>
      </c>
      <c r="F277" s="18">
        <v>0</v>
      </c>
      <c r="G277" s="18">
        <f t="shared" si="52"/>
        <v>0</v>
      </c>
      <c r="H277" s="18">
        <v>0</v>
      </c>
      <c r="I277" s="18">
        <f t="shared" si="53"/>
        <v>0</v>
      </c>
      <c r="J277" s="19" t="s">
        <v>25</v>
      </c>
      <c r="K277" s="18">
        <v>0</v>
      </c>
      <c r="L277" s="18">
        <f t="shared" si="54"/>
        <v>0</v>
      </c>
      <c r="M277" s="19" t="s">
        <v>25</v>
      </c>
      <c r="N277" s="46">
        <f t="shared" si="55"/>
        <v>0</v>
      </c>
    </row>
    <row r="278" spans="2:14" ht="27.95" customHeight="1" x14ac:dyDescent="0.25">
      <c r="B278" s="44">
        <v>6</v>
      </c>
      <c r="C278" s="45" t="s">
        <v>33</v>
      </c>
      <c r="D278" s="17" t="s">
        <v>30</v>
      </c>
      <c r="E278" s="50" t="s">
        <v>31</v>
      </c>
      <c r="F278" s="18">
        <v>0</v>
      </c>
      <c r="G278" s="18">
        <f t="shared" si="52"/>
        <v>0</v>
      </c>
      <c r="H278" s="18">
        <v>0</v>
      </c>
      <c r="I278" s="18">
        <f t="shared" si="53"/>
        <v>0</v>
      </c>
      <c r="J278" s="19" t="s">
        <v>25</v>
      </c>
      <c r="K278" s="18">
        <v>0</v>
      </c>
      <c r="L278" s="18">
        <f t="shared" si="54"/>
        <v>0</v>
      </c>
      <c r="M278" s="19" t="s">
        <v>25</v>
      </c>
      <c r="N278" s="46">
        <f t="shared" si="55"/>
        <v>0</v>
      </c>
    </row>
    <row r="279" spans="2:14" ht="27.6" customHeight="1" x14ac:dyDescent="0.25">
      <c r="B279" s="44">
        <v>7</v>
      </c>
      <c r="C279" s="45" t="s">
        <v>34</v>
      </c>
      <c r="D279" s="17" t="s">
        <v>14</v>
      </c>
      <c r="E279" s="50" t="s">
        <v>20</v>
      </c>
      <c r="F279" s="18">
        <v>0</v>
      </c>
      <c r="G279" s="18">
        <f t="shared" si="52"/>
        <v>0</v>
      </c>
      <c r="H279" s="18">
        <v>0</v>
      </c>
      <c r="I279" s="18">
        <f t="shared" si="53"/>
        <v>0</v>
      </c>
      <c r="J279" s="19" t="s">
        <v>25</v>
      </c>
      <c r="K279" s="18">
        <v>0</v>
      </c>
      <c r="L279" s="40">
        <f t="shared" si="54"/>
        <v>0</v>
      </c>
      <c r="M279" s="19" t="s">
        <v>25</v>
      </c>
      <c r="N279" s="46">
        <f t="shared" si="55"/>
        <v>0</v>
      </c>
    </row>
    <row r="280" spans="2:14" ht="27.6" customHeight="1" x14ac:dyDescent="0.25">
      <c r="B280" s="44">
        <v>8</v>
      </c>
      <c r="C280" s="45" t="s">
        <v>37</v>
      </c>
      <c r="D280" s="17" t="s">
        <v>35</v>
      </c>
      <c r="E280" s="50" t="s">
        <v>36</v>
      </c>
      <c r="F280" s="18">
        <v>0</v>
      </c>
      <c r="G280" s="18">
        <f t="shared" si="52"/>
        <v>0</v>
      </c>
      <c r="H280" s="18">
        <v>0</v>
      </c>
      <c r="I280" s="18">
        <f t="shared" si="53"/>
        <v>0</v>
      </c>
      <c r="J280" s="19" t="s">
        <v>25</v>
      </c>
      <c r="K280" s="18">
        <v>0</v>
      </c>
      <c r="L280" s="18">
        <f t="shared" si="54"/>
        <v>0</v>
      </c>
      <c r="M280" s="19" t="s">
        <v>25</v>
      </c>
      <c r="N280" s="46">
        <f t="shared" si="55"/>
        <v>0</v>
      </c>
    </row>
    <row r="281" spans="2:14" ht="46.5" customHeight="1" x14ac:dyDescent="0.25">
      <c r="B281" s="44">
        <v>9</v>
      </c>
      <c r="C281" s="45" t="s">
        <v>32</v>
      </c>
      <c r="D281" s="47" t="s">
        <v>38</v>
      </c>
      <c r="E281" s="17" t="s">
        <v>18</v>
      </c>
      <c r="F281" s="18">
        <v>3.0000000000000001E-3</v>
      </c>
      <c r="G281" s="18">
        <f t="shared" si="52"/>
        <v>1.6E-2</v>
      </c>
      <c r="H281" s="18">
        <v>0</v>
      </c>
      <c r="I281" s="18">
        <f t="shared" si="53"/>
        <v>0</v>
      </c>
      <c r="J281" s="19" t="s">
        <v>25</v>
      </c>
      <c r="K281" s="21">
        <v>7.0000000000000001E-3</v>
      </c>
      <c r="L281" s="21">
        <f t="shared" si="54"/>
        <v>1.6E-2</v>
      </c>
      <c r="M281" s="19" t="s">
        <v>145</v>
      </c>
      <c r="N281" s="61">
        <f>G281-I281-L281</f>
        <v>0</v>
      </c>
    </row>
    <row r="282" spans="2:14" ht="27.95" customHeight="1" x14ac:dyDescent="0.25">
      <c r="B282" s="44">
        <v>10</v>
      </c>
      <c r="C282" s="45" t="s">
        <v>32</v>
      </c>
      <c r="D282" s="47" t="s">
        <v>39</v>
      </c>
      <c r="E282" s="17" t="s">
        <v>19</v>
      </c>
      <c r="F282" s="18">
        <v>0.09</v>
      </c>
      <c r="G282" s="18">
        <f t="shared" si="52"/>
        <v>0.69499999999999995</v>
      </c>
      <c r="H282" s="18">
        <v>0</v>
      </c>
      <c r="I282" s="18">
        <f t="shared" si="53"/>
        <v>0</v>
      </c>
      <c r="J282" s="19" t="s">
        <v>25</v>
      </c>
      <c r="K282" s="21">
        <v>0.19</v>
      </c>
      <c r="L282" s="21">
        <f t="shared" si="54"/>
        <v>0.69500000000000006</v>
      </c>
      <c r="M282" s="19" t="s">
        <v>145</v>
      </c>
      <c r="N282" s="61">
        <f>G282-I282-L282</f>
        <v>0</v>
      </c>
    </row>
    <row r="283" spans="2:14" ht="30.75" customHeight="1" x14ac:dyDescent="0.25">
      <c r="B283" s="44">
        <v>11</v>
      </c>
      <c r="C283" s="45" t="s">
        <v>32</v>
      </c>
      <c r="D283" s="47" t="s">
        <v>253</v>
      </c>
      <c r="E283" s="18" t="s">
        <v>252</v>
      </c>
      <c r="F283" s="18">
        <v>0.03</v>
      </c>
      <c r="G283" s="18">
        <f t="shared" si="52"/>
        <v>0.53500000000000003</v>
      </c>
      <c r="H283" s="18">
        <v>0</v>
      </c>
      <c r="I283" s="18">
        <f t="shared" si="53"/>
        <v>0</v>
      </c>
      <c r="J283" s="19" t="s">
        <v>25</v>
      </c>
      <c r="K283" s="21">
        <v>0</v>
      </c>
      <c r="L283" s="21">
        <f t="shared" si="54"/>
        <v>0</v>
      </c>
      <c r="M283" s="19" t="s">
        <v>25</v>
      </c>
      <c r="N283" s="61">
        <f>G283-I283-L283</f>
        <v>0.53500000000000003</v>
      </c>
    </row>
    <row r="284" spans="2:14" ht="27.75" customHeight="1" thickBot="1" x14ac:dyDescent="0.3">
      <c r="B284" s="62">
        <v>12</v>
      </c>
      <c r="C284" s="54" t="s">
        <v>32</v>
      </c>
      <c r="D284" s="55" t="s">
        <v>41</v>
      </c>
      <c r="E284" s="56" t="s">
        <v>42</v>
      </c>
      <c r="F284" s="57">
        <v>0</v>
      </c>
      <c r="G284" s="57">
        <f t="shared" si="52"/>
        <v>0</v>
      </c>
      <c r="H284" s="57">
        <v>0</v>
      </c>
      <c r="I284" s="57">
        <f t="shared" si="53"/>
        <v>0</v>
      </c>
      <c r="J284" s="58" t="s">
        <v>25</v>
      </c>
      <c r="K284" s="67">
        <v>0</v>
      </c>
      <c r="L284" s="57">
        <f t="shared" si="54"/>
        <v>0</v>
      </c>
      <c r="M284" s="58" t="s">
        <v>25</v>
      </c>
      <c r="N284" s="64">
        <f t="shared" si="55"/>
        <v>0</v>
      </c>
    </row>
    <row r="285" spans="2:14" ht="15.75" thickTop="1" x14ac:dyDescent="0.25"/>
    <row r="294" spans="2:14" ht="30" customHeight="1" x14ac:dyDescent="0.25">
      <c r="D294" s="305" t="s">
        <v>249</v>
      </c>
      <c r="E294" s="305"/>
      <c r="F294" s="305"/>
      <c r="G294" s="305"/>
      <c r="H294" s="305"/>
      <c r="I294" s="305"/>
      <c r="J294" s="305"/>
      <c r="K294" s="305"/>
      <c r="L294" s="305"/>
      <c r="M294" s="305"/>
    </row>
    <row r="295" spans="2:14" ht="18" customHeight="1" x14ac:dyDescent="0.25"/>
    <row r="296" spans="2:14" ht="18" customHeight="1" x14ac:dyDescent="0.25"/>
    <row r="297" spans="2:14" ht="30" customHeight="1" x14ac:dyDescent="0.25">
      <c r="C297" s="41" t="s">
        <v>0</v>
      </c>
      <c r="D297" s="41"/>
      <c r="E297" s="41"/>
      <c r="F297" s="41"/>
      <c r="G297" s="41"/>
    </row>
    <row r="298" spans="2:14" ht="18" customHeight="1" thickBot="1" x14ac:dyDescent="0.3">
      <c r="C298" s="41"/>
      <c r="D298" s="41"/>
      <c r="E298" s="41"/>
      <c r="F298" s="41"/>
      <c r="G298" s="41"/>
    </row>
    <row r="299" spans="2:14" ht="30" customHeight="1" thickTop="1" x14ac:dyDescent="0.25">
      <c r="B299" s="306" t="s">
        <v>1</v>
      </c>
      <c r="C299" s="308" t="s">
        <v>2</v>
      </c>
      <c r="D299" s="308" t="s">
        <v>3</v>
      </c>
      <c r="E299" s="310" t="s">
        <v>4</v>
      </c>
      <c r="F299" s="312" t="s">
        <v>8</v>
      </c>
      <c r="G299" s="313"/>
      <c r="H299" s="310" t="s">
        <v>7</v>
      </c>
      <c r="I299" s="310"/>
      <c r="J299" s="310"/>
      <c r="K299" s="310" t="s">
        <v>9</v>
      </c>
      <c r="L299" s="310"/>
      <c r="M299" s="310"/>
      <c r="N299" s="314" t="s">
        <v>10</v>
      </c>
    </row>
    <row r="300" spans="2:14" ht="60" customHeight="1" x14ac:dyDescent="0.25">
      <c r="B300" s="307"/>
      <c r="C300" s="309"/>
      <c r="D300" s="309"/>
      <c r="E300" s="311"/>
      <c r="F300" s="42" t="s">
        <v>155</v>
      </c>
      <c r="G300" s="43" t="s">
        <v>5</v>
      </c>
      <c r="H300" s="42" t="s">
        <v>6</v>
      </c>
      <c r="I300" s="43" t="s">
        <v>5</v>
      </c>
      <c r="J300" s="42" t="s">
        <v>24</v>
      </c>
      <c r="K300" s="42" t="s">
        <v>6</v>
      </c>
      <c r="L300" s="43" t="s">
        <v>5</v>
      </c>
      <c r="M300" s="42" t="s">
        <v>23</v>
      </c>
      <c r="N300" s="315"/>
    </row>
    <row r="301" spans="2:14" ht="27.6" customHeight="1" x14ac:dyDescent="0.25">
      <c r="B301" s="44">
        <v>1</v>
      </c>
      <c r="C301" s="45" t="s">
        <v>32</v>
      </c>
      <c r="D301" s="17" t="s">
        <v>11</v>
      </c>
      <c r="E301" s="17" t="s">
        <v>15</v>
      </c>
      <c r="F301" s="18">
        <v>0</v>
      </c>
      <c r="G301" s="18">
        <f t="shared" ref="G301:G312" si="56">G273+F301</f>
        <v>240</v>
      </c>
      <c r="H301" s="18">
        <v>0</v>
      </c>
      <c r="I301" s="18">
        <v>0</v>
      </c>
      <c r="J301" s="19" t="s">
        <v>25</v>
      </c>
      <c r="K301" s="18">
        <v>0</v>
      </c>
      <c r="L301" s="18">
        <f t="shared" ref="L301:L312" si="57">L273+K301</f>
        <v>0</v>
      </c>
      <c r="M301" s="19" t="s">
        <v>25</v>
      </c>
      <c r="N301" s="46">
        <f>G301-H301-L301</f>
        <v>240</v>
      </c>
    </row>
    <row r="302" spans="2:14" ht="27.6" customHeight="1" x14ac:dyDescent="0.25">
      <c r="B302" s="44">
        <v>2</v>
      </c>
      <c r="C302" s="45" t="s">
        <v>32</v>
      </c>
      <c r="D302" s="17" t="s">
        <v>12</v>
      </c>
      <c r="E302" s="17" t="s">
        <v>16</v>
      </c>
      <c r="F302" s="18">
        <v>3.3690000000000002</v>
      </c>
      <c r="G302" s="18">
        <f t="shared" si="56"/>
        <v>30.681999999999999</v>
      </c>
      <c r="H302" s="21">
        <v>0</v>
      </c>
      <c r="I302" s="21">
        <f t="shared" ref="I302:I310" si="58">I274+H302</f>
        <v>19.387</v>
      </c>
      <c r="J302" s="19" t="s">
        <v>25</v>
      </c>
      <c r="K302" s="18">
        <v>3.3690000000000002</v>
      </c>
      <c r="L302" s="18">
        <f t="shared" si="57"/>
        <v>11.295</v>
      </c>
      <c r="M302" s="19" t="s">
        <v>251</v>
      </c>
      <c r="N302" s="46">
        <f t="shared" ref="N302:N312" si="59">G302-I302-L302</f>
        <v>0</v>
      </c>
    </row>
    <row r="303" spans="2:14" ht="27.6" customHeight="1" x14ac:dyDescent="0.25">
      <c r="B303" s="44">
        <v>3</v>
      </c>
      <c r="C303" s="47" t="s">
        <v>40</v>
      </c>
      <c r="D303" s="17" t="s">
        <v>13</v>
      </c>
      <c r="E303" s="17" t="s">
        <v>17</v>
      </c>
      <c r="F303" s="18">
        <v>0</v>
      </c>
      <c r="G303" s="18">
        <f t="shared" si="56"/>
        <v>0</v>
      </c>
      <c r="H303" s="48">
        <v>0</v>
      </c>
      <c r="I303" s="18">
        <f t="shared" si="58"/>
        <v>0</v>
      </c>
      <c r="J303" s="19" t="s">
        <v>25</v>
      </c>
      <c r="K303" s="18">
        <v>0</v>
      </c>
      <c r="L303" s="18">
        <f t="shared" si="57"/>
        <v>0</v>
      </c>
      <c r="M303" s="19" t="s">
        <v>25</v>
      </c>
      <c r="N303" s="46">
        <f t="shared" si="59"/>
        <v>0</v>
      </c>
    </row>
    <row r="304" spans="2:14" ht="27.6" customHeight="1" x14ac:dyDescent="0.25">
      <c r="B304" s="44">
        <v>4</v>
      </c>
      <c r="C304" s="47" t="s">
        <v>40</v>
      </c>
      <c r="D304" s="17" t="s">
        <v>26</v>
      </c>
      <c r="E304" s="17" t="s">
        <v>27</v>
      </c>
      <c r="F304" s="18">
        <v>0</v>
      </c>
      <c r="G304" s="18">
        <f t="shared" si="56"/>
        <v>0</v>
      </c>
      <c r="H304" s="18">
        <v>0</v>
      </c>
      <c r="I304" s="18">
        <f t="shared" si="58"/>
        <v>0</v>
      </c>
      <c r="J304" s="19" t="s">
        <v>25</v>
      </c>
      <c r="K304" s="18">
        <v>0</v>
      </c>
      <c r="L304" s="18">
        <f t="shared" si="57"/>
        <v>0</v>
      </c>
      <c r="M304" s="19" t="s">
        <v>25</v>
      </c>
      <c r="N304" s="46">
        <f t="shared" si="59"/>
        <v>0</v>
      </c>
    </row>
    <row r="305" spans="2:17" ht="27.6" customHeight="1" x14ac:dyDescent="0.25">
      <c r="B305" s="44">
        <v>5</v>
      </c>
      <c r="C305" s="45" t="s">
        <v>33</v>
      </c>
      <c r="D305" s="17" t="s">
        <v>28</v>
      </c>
      <c r="E305" s="17" t="s">
        <v>29</v>
      </c>
      <c r="F305" s="18">
        <v>0</v>
      </c>
      <c r="G305" s="18">
        <f t="shared" si="56"/>
        <v>0</v>
      </c>
      <c r="H305" s="18">
        <v>0</v>
      </c>
      <c r="I305" s="18">
        <f t="shared" si="58"/>
        <v>0</v>
      </c>
      <c r="J305" s="19" t="s">
        <v>25</v>
      </c>
      <c r="K305" s="18">
        <v>0</v>
      </c>
      <c r="L305" s="18">
        <f t="shared" si="57"/>
        <v>0</v>
      </c>
      <c r="M305" s="19" t="s">
        <v>25</v>
      </c>
      <c r="N305" s="46">
        <f t="shared" si="59"/>
        <v>0</v>
      </c>
    </row>
    <row r="306" spans="2:17" ht="27.6" customHeight="1" x14ac:dyDescent="0.25">
      <c r="B306" s="44">
        <v>6</v>
      </c>
      <c r="C306" s="45" t="s">
        <v>33</v>
      </c>
      <c r="D306" s="17" t="s">
        <v>30</v>
      </c>
      <c r="E306" s="50" t="s">
        <v>31</v>
      </c>
      <c r="F306" s="18">
        <v>0</v>
      </c>
      <c r="G306" s="18">
        <f t="shared" si="56"/>
        <v>0</v>
      </c>
      <c r="H306" s="18">
        <v>0</v>
      </c>
      <c r="I306" s="18">
        <f t="shared" si="58"/>
        <v>0</v>
      </c>
      <c r="J306" s="19" t="s">
        <v>25</v>
      </c>
      <c r="K306" s="18">
        <v>0</v>
      </c>
      <c r="L306" s="18">
        <f t="shared" si="57"/>
        <v>0</v>
      </c>
      <c r="M306" s="19" t="s">
        <v>25</v>
      </c>
      <c r="N306" s="46">
        <f t="shared" si="59"/>
        <v>0</v>
      </c>
    </row>
    <row r="307" spans="2:17" ht="27.6" customHeight="1" x14ac:dyDescent="0.25">
      <c r="B307" s="44">
        <v>7</v>
      </c>
      <c r="C307" s="45" t="s">
        <v>34</v>
      </c>
      <c r="D307" s="17" t="s">
        <v>14</v>
      </c>
      <c r="E307" s="50" t="s">
        <v>20</v>
      </c>
      <c r="F307" s="18">
        <v>0</v>
      </c>
      <c r="G307" s="18">
        <f t="shared" si="56"/>
        <v>0</v>
      </c>
      <c r="H307" s="18">
        <v>0</v>
      </c>
      <c r="I307" s="18">
        <f t="shared" si="58"/>
        <v>0</v>
      </c>
      <c r="J307" s="19" t="s">
        <v>25</v>
      </c>
      <c r="K307" s="18">
        <v>0</v>
      </c>
      <c r="L307" s="40">
        <f t="shared" si="57"/>
        <v>0</v>
      </c>
      <c r="M307" s="19" t="s">
        <v>25</v>
      </c>
      <c r="N307" s="46">
        <f t="shared" si="59"/>
        <v>0</v>
      </c>
    </row>
    <row r="308" spans="2:17" ht="27.6" customHeight="1" x14ac:dyDescent="0.25">
      <c r="B308" s="44">
        <v>8</v>
      </c>
      <c r="C308" s="45" t="s">
        <v>37</v>
      </c>
      <c r="D308" s="17" t="s">
        <v>35</v>
      </c>
      <c r="E308" s="50" t="s">
        <v>36</v>
      </c>
      <c r="F308" s="18">
        <v>0</v>
      </c>
      <c r="G308" s="18">
        <f t="shared" si="56"/>
        <v>0</v>
      </c>
      <c r="H308" s="18">
        <v>0</v>
      </c>
      <c r="I308" s="18">
        <f t="shared" si="58"/>
        <v>0</v>
      </c>
      <c r="J308" s="19" t="s">
        <v>25</v>
      </c>
      <c r="K308" s="18">
        <v>0</v>
      </c>
      <c r="L308" s="18">
        <f t="shared" si="57"/>
        <v>0</v>
      </c>
      <c r="M308" s="19" t="s">
        <v>25</v>
      </c>
      <c r="N308" s="46">
        <f t="shared" si="59"/>
        <v>0</v>
      </c>
    </row>
    <row r="309" spans="2:17" ht="40.5" customHeight="1" x14ac:dyDescent="0.25">
      <c r="B309" s="44">
        <v>9</v>
      </c>
      <c r="C309" s="45" t="s">
        <v>32</v>
      </c>
      <c r="D309" s="47" t="s">
        <v>38</v>
      </c>
      <c r="E309" s="17" t="s">
        <v>18</v>
      </c>
      <c r="F309" s="18">
        <v>1E-3</v>
      </c>
      <c r="G309" s="18">
        <f t="shared" si="56"/>
        <v>1.7000000000000001E-2</v>
      </c>
      <c r="H309" s="18">
        <v>0</v>
      </c>
      <c r="I309" s="18">
        <f t="shared" si="58"/>
        <v>0</v>
      </c>
      <c r="J309" s="19" t="s">
        <v>25</v>
      </c>
      <c r="K309" s="48">
        <v>0</v>
      </c>
      <c r="L309" s="21">
        <f t="shared" si="57"/>
        <v>1.6E-2</v>
      </c>
      <c r="M309" s="19" t="s">
        <v>25</v>
      </c>
      <c r="N309" s="61">
        <f>G309-I309-L309</f>
        <v>1.0000000000000009E-3</v>
      </c>
    </row>
    <row r="310" spans="2:17" ht="27.75" customHeight="1" x14ac:dyDescent="0.25">
      <c r="B310" s="44">
        <v>10</v>
      </c>
      <c r="C310" s="45" t="s">
        <v>32</v>
      </c>
      <c r="D310" s="47" t="s">
        <v>39</v>
      </c>
      <c r="E310" s="17" t="s">
        <v>19</v>
      </c>
      <c r="F310" s="18">
        <v>0.05</v>
      </c>
      <c r="G310" s="18">
        <f t="shared" si="56"/>
        <v>0.745</v>
      </c>
      <c r="H310" s="18">
        <v>0</v>
      </c>
      <c r="I310" s="18">
        <f t="shared" si="58"/>
        <v>0</v>
      </c>
      <c r="J310" s="19" t="s">
        <v>25</v>
      </c>
      <c r="K310" s="48">
        <v>0</v>
      </c>
      <c r="L310" s="21">
        <f t="shared" si="57"/>
        <v>0.69500000000000006</v>
      </c>
      <c r="M310" s="19" t="s">
        <v>25</v>
      </c>
      <c r="N310" s="61">
        <f>G310-I310-L310</f>
        <v>4.9999999999999933E-2</v>
      </c>
    </row>
    <row r="311" spans="2:17" ht="30.75" customHeight="1" x14ac:dyDescent="0.25">
      <c r="B311" s="44">
        <v>11</v>
      </c>
      <c r="C311" s="45" t="s">
        <v>32</v>
      </c>
      <c r="D311" s="47" t="s">
        <v>253</v>
      </c>
      <c r="E311" s="18" t="s">
        <v>252</v>
      </c>
      <c r="F311" s="18">
        <v>6.7000000000000004E-2</v>
      </c>
      <c r="G311" s="18">
        <f t="shared" si="56"/>
        <v>0.60200000000000009</v>
      </c>
      <c r="H311" s="18"/>
      <c r="I311" s="18"/>
      <c r="J311" s="19"/>
      <c r="K311" s="48">
        <v>0</v>
      </c>
      <c r="L311" s="21">
        <f t="shared" si="57"/>
        <v>0</v>
      </c>
      <c r="M311" s="19" t="s">
        <v>25</v>
      </c>
      <c r="N311" s="61">
        <f>G311-I311-L311</f>
        <v>0.60200000000000009</v>
      </c>
    </row>
    <row r="312" spans="2:17" ht="27.75" customHeight="1" thickBot="1" x14ac:dyDescent="0.3">
      <c r="B312" s="62">
        <v>11</v>
      </c>
      <c r="C312" s="54" t="s">
        <v>32</v>
      </c>
      <c r="D312" s="55" t="s">
        <v>41</v>
      </c>
      <c r="E312" s="56" t="s">
        <v>42</v>
      </c>
      <c r="F312" s="57">
        <v>0</v>
      </c>
      <c r="G312" s="57">
        <f t="shared" si="56"/>
        <v>0</v>
      </c>
      <c r="H312" s="57">
        <v>0</v>
      </c>
      <c r="I312" s="57">
        <f>I284+H312</f>
        <v>0</v>
      </c>
      <c r="J312" s="58" t="s">
        <v>25</v>
      </c>
      <c r="K312" s="67">
        <v>0</v>
      </c>
      <c r="L312" s="57">
        <f t="shared" si="57"/>
        <v>0</v>
      </c>
      <c r="M312" s="58" t="s">
        <v>25</v>
      </c>
      <c r="N312" s="64">
        <f t="shared" si="59"/>
        <v>0</v>
      </c>
    </row>
    <row r="313" spans="2:17" ht="15.75" thickTop="1" x14ac:dyDescent="0.25"/>
    <row r="319" spans="2:17" ht="15.75" thickBot="1" x14ac:dyDescent="0.3"/>
    <row r="320" spans="2:17" ht="30" customHeight="1" thickBot="1" x14ac:dyDescent="0.3">
      <c r="D320" s="305" t="s">
        <v>249</v>
      </c>
      <c r="E320" s="305"/>
      <c r="F320" s="305"/>
      <c r="G320" s="305"/>
      <c r="H320" s="305"/>
      <c r="I320" s="305"/>
      <c r="J320" s="305"/>
      <c r="K320" s="305"/>
      <c r="L320" s="305"/>
      <c r="M320" s="305"/>
      <c r="Q320" s="69"/>
    </row>
    <row r="323" spans="2:14" ht="30" customHeight="1" x14ac:dyDescent="0.25">
      <c r="C323" s="41" t="s">
        <v>0</v>
      </c>
      <c r="D323" s="41"/>
      <c r="E323" s="41"/>
      <c r="F323" s="41"/>
      <c r="G323" s="41"/>
    </row>
    <row r="324" spans="2:14" ht="18" thickBot="1" x14ac:dyDescent="0.3">
      <c r="C324" s="41"/>
      <c r="D324" s="41"/>
      <c r="E324" s="41"/>
      <c r="F324" s="41"/>
      <c r="G324" s="41"/>
    </row>
    <row r="325" spans="2:14" ht="30" customHeight="1" x14ac:dyDescent="0.25">
      <c r="B325" s="318" t="s">
        <v>1</v>
      </c>
      <c r="C325" s="320" t="s">
        <v>2</v>
      </c>
      <c r="D325" s="320" t="s">
        <v>3</v>
      </c>
      <c r="E325" s="321" t="s">
        <v>4</v>
      </c>
      <c r="F325" s="322" t="s">
        <v>8</v>
      </c>
      <c r="G325" s="323"/>
      <c r="H325" s="321" t="s">
        <v>7</v>
      </c>
      <c r="I325" s="321"/>
      <c r="J325" s="321"/>
      <c r="K325" s="321" t="s">
        <v>9</v>
      </c>
      <c r="L325" s="321"/>
      <c r="M325" s="321"/>
      <c r="N325" s="316" t="s">
        <v>10</v>
      </c>
    </row>
    <row r="326" spans="2:14" ht="60" customHeight="1" x14ac:dyDescent="0.25">
      <c r="B326" s="319"/>
      <c r="C326" s="309"/>
      <c r="D326" s="309"/>
      <c r="E326" s="311"/>
      <c r="F326" s="42" t="s">
        <v>156</v>
      </c>
      <c r="G326" s="43" t="s">
        <v>5</v>
      </c>
      <c r="H326" s="42" t="s">
        <v>6</v>
      </c>
      <c r="I326" s="43" t="s">
        <v>5</v>
      </c>
      <c r="J326" s="42" t="s">
        <v>24</v>
      </c>
      <c r="K326" s="42" t="s">
        <v>6</v>
      </c>
      <c r="L326" s="43" t="s">
        <v>5</v>
      </c>
      <c r="M326" s="42" t="s">
        <v>23</v>
      </c>
      <c r="N326" s="317"/>
    </row>
    <row r="327" spans="2:14" ht="27.6" customHeight="1" x14ac:dyDescent="0.25">
      <c r="B327" s="70">
        <v>1</v>
      </c>
      <c r="C327" s="45" t="s">
        <v>32</v>
      </c>
      <c r="D327" s="17" t="s">
        <v>11</v>
      </c>
      <c r="E327" s="17" t="s">
        <v>15</v>
      </c>
      <c r="F327" s="18">
        <v>0</v>
      </c>
      <c r="G327" s="18">
        <f t="shared" ref="G327:G338" si="60">G301+F327</f>
        <v>240</v>
      </c>
      <c r="H327" s="18">
        <v>0</v>
      </c>
      <c r="I327" s="18">
        <f t="shared" ref="I327:I338" si="61">I301+H327</f>
        <v>0</v>
      </c>
      <c r="J327" s="19" t="s">
        <v>25</v>
      </c>
      <c r="K327" s="18">
        <v>0</v>
      </c>
      <c r="L327" s="18">
        <f t="shared" ref="L327:L338" si="62">L301+K327</f>
        <v>0</v>
      </c>
      <c r="M327" s="19" t="s">
        <v>25</v>
      </c>
      <c r="N327" s="22">
        <f>(N301+F327)-H327-L327</f>
        <v>240</v>
      </c>
    </row>
    <row r="328" spans="2:14" ht="27.6" customHeight="1" x14ac:dyDescent="0.25">
      <c r="B328" s="70">
        <v>2</v>
      </c>
      <c r="C328" s="45" t="s">
        <v>32</v>
      </c>
      <c r="D328" s="17" t="s">
        <v>12</v>
      </c>
      <c r="E328" s="17" t="s">
        <v>16</v>
      </c>
      <c r="F328" s="18">
        <v>0.64100000000000001</v>
      </c>
      <c r="G328" s="18">
        <f t="shared" si="60"/>
        <v>31.323</v>
      </c>
      <c r="H328" s="21">
        <v>0</v>
      </c>
      <c r="I328" s="21">
        <f t="shared" si="61"/>
        <v>19.387</v>
      </c>
      <c r="J328" s="19" t="s">
        <v>25</v>
      </c>
      <c r="K328" s="18">
        <v>0.64100000000000001</v>
      </c>
      <c r="L328" s="18">
        <f t="shared" si="62"/>
        <v>11.936</v>
      </c>
      <c r="M328" s="19" t="s">
        <v>251</v>
      </c>
      <c r="N328" s="22">
        <f t="shared" ref="N328:N338" si="63">G328-I328-L328</f>
        <v>0</v>
      </c>
    </row>
    <row r="329" spans="2:14" ht="27.6" customHeight="1" x14ac:dyDescent="0.25">
      <c r="B329" s="70">
        <v>3</v>
      </c>
      <c r="C329" s="47" t="s">
        <v>40</v>
      </c>
      <c r="D329" s="17" t="s">
        <v>13</v>
      </c>
      <c r="E329" s="17" t="s">
        <v>17</v>
      </c>
      <c r="F329" s="18">
        <v>0</v>
      </c>
      <c r="G329" s="18">
        <f t="shared" si="60"/>
        <v>0</v>
      </c>
      <c r="H329" s="48">
        <v>0</v>
      </c>
      <c r="I329" s="18">
        <f t="shared" si="61"/>
        <v>0</v>
      </c>
      <c r="J329" s="19" t="s">
        <v>25</v>
      </c>
      <c r="K329" s="18">
        <v>0</v>
      </c>
      <c r="L329" s="18">
        <f t="shared" si="62"/>
        <v>0</v>
      </c>
      <c r="M329" s="19" t="s">
        <v>25</v>
      </c>
      <c r="N329" s="22">
        <f t="shared" si="63"/>
        <v>0</v>
      </c>
    </row>
    <row r="330" spans="2:14" ht="27.6" customHeight="1" x14ac:dyDescent="0.25">
      <c r="B330" s="70">
        <v>4</v>
      </c>
      <c r="C330" s="47" t="s">
        <v>40</v>
      </c>
      <c r="D330" s="17" t="s">
        <v>26</v>
      </c>
      <c r="E330" s="17" t="s">
        <v>27</v>
      </c>
      <c r="F330" s="18">
        <v>0</v>
      </c>
      <c r="G330" s="18">
        <f t="shared" si="60"/>
        <v>0</v>
      </c>
      <c r="H330" s="18">
        <v>0</v>
      </c>
      <c r="I330" s="18">
        <f t="shared" si="61"/>
        <v>0</v>
      </c>
      <c r="J330" s="19" t="s">
        <v>25</v>
      </c>
      <c r="K330" s="18">
        <v>0</v>
      </c>
      <c r="L330" s="18">
        <f t="shared" si="62"/>
        <v>0</v>
      </c>
      <c r="M330" s="19" t="s">
        <v>25</v>
      </c>
      <c r="N330" s="22">
        <f t="shared" si="63"/>
        <v>0</v>
      </c>
    </row>
    <row r="331" spans="2:14" ht="27.6" customHeight="1" x14ac:dyDescent="0.25">
      <c r="B331" s="70">
        <v>5</v>
      </c>
      <c r="C331" s="45" t="s">
        <v>33</v>
      </c>
      <c r="D331" s="17" t="s">
        <v>28</v>
      </c>
      <c r="E331" s="17" t="s">
        <v>29</v>
      </c>
      <c r="F331" s="18">
        <v>0</v>
      </c>
      <c r="G331" s="18">
        <f t="shared" si="60"/>
        <v>0</v>
      </c>
      <c r="H331" s="18">
        <v>0</v>
      </c>
      <c r="I331" s="18">
        <f t="shared" si="61"/>
        <v>0</v>
      </c>
      <c r="J331" s="19" t="s">
        <v>25</v>
      </c>
      <c r="K331" s="18">
        <v>0</v>
      </c>
      <c r="L331" s="18">
        <f t="shared" si="62"/>
        <v>0</v>
      </c>
      <c r="M331" s="19" t="s">
        <v>25</v>
      </c>
      <c r="N331" s="22">
        <f t="shared" si="63"/>
        <v>0</v>
      </c>
    </row>
    <row r="332" spans="2:14" ht="27.95" customHeight="1" x14ac:dyDescent="0.25">
      <c r="B332" s="70">
        <v>6</v>
      </c>
      <c r="C332" s="45" t="s">
        <v>33</v>
      </c>
      <c r="D332" s="17" t="s">
        <v>30</v>
      </c>
      <c r="E332" s="50" t="s">
        <v>31</v>
      </c>
      <c r="F332" s="18">
        <v>0</v>
      </c>
      <c r="G332" s="18">
        <f t="shared" si="60"/>
        <v>0</v>
      </c>
      <c r="H332" s="18">
        <v>0</v>
      </c>
      <c r="I332" s="18">
        <f t="shared" si="61"/>
        <v>0</v>
      </c>
      <c r="J332" s="19" t="s">
        <v>25</v>
      </c>
      <c r="K332" s="18">
        <v>0</v>
      </c>
      <c r="L332" s="18">
        <f t="shared" si="62"/>
        <v>0</v>
      </c>
      <c r="M332" s="19" t="s">
        <v>25</v>
      </c>
      <c r="N332" s="22">
        <f t="shared" si="63"/>
        <v>0</v>
      </c>
    </row>
    <row r="333" spans="2:14" ht="27.6" customHeight="1" x14ac:dyDescent="0.25">
      <c r="B333" s="70">
        <v>7</v>
      </c>
      <c r="C333" s="45" t="s">
        <v>34</v>
      </c>
      <c r="D333" s="17" t="s">
        <v>14</v>
      </c>
      <c r="E333" s="50" t="s">
        <v>20</v>
      </c>
      <c r="F333" s="18">
        <v>0</v>
      </c>
      <c r="G333" s="18">
        <f t="shared" si="60"/>
        <v>0</v>
      </c>
      <c r="H333" s="18">
        <v>0</v>
      </c>
      <c r="I333" s="18">
        <f t="shared" si="61"/>
        <v>0</v>
      </c>
      <c r="J333" s="19" t="s">
        <v>25</v>
      </c>
      <c r="K333" s="18">
        <v>0</v>
      </c>
      <c r="L333" s="40">
        <f t="shared" si="62"/>
        <v>0</v>
      </c>
      <c r="M333" s="19" t="s">
        <v>25</v>
      </c>
      <c r="N333" s="22">
        <f t="shared" si="63"/>
        <v>0</v>
      </c>
    </row>
    <row r="334" spans="2:14" ht="27.6" customHeight="1" x14ac:dyDescent="0.25">
      <c r="B334" s="70">
        <v>8</v>
      </c>
      <c r="C334" s="45" t="s">
        <v>37</v>
      </c>
      <c r="D334" s="17" t="s">
        <v>35</v>
      </c>
      <c r="E334" s="50" t="s">
        <v>36</v>
      </c>
      <c r="F334" s="18">
        <v>0</v>
      </c>
      <c r="G334" s="18">
        <f t="shared" si="60"/>
        <v>0</v>
      </c>
      <c r="H334" s="18">
        <v>0</v>
      </c>
      <c r="I334" s="18">
        <f t="shared" si="61"/>
        <v>0</v>
      </c>
      <c r="J334" s="19" t="s">
        <v>25</v>
      </c>
      <c r="K334" s="18">
        <v>0</v>
      </c>
      <c r="L334" s="18">
        <f t="shared" si="62"/>
        <v>0</v>
      </c>
      <c r="M334" s="19" t="s">
        <v>25</v>
      </c>
      <c r="N334" s="22">
        <f t="shared" si="63"/>
        <v>0</v>
      </c>
    </row>
    <row r="335" spans="2:14" ht="37.5" customHeight="1" x14ac:dyDescent="0.25">
      <c r="B335" s="70">
        <v>9</v>
      </c>
      <c r="C335" s="45" t="s">
        <v>32</v>
      </c>
      <c r="D335" s="47" t="s">
        <v>38</v>
      </c>
      <c r="E335" s="17" t="s">
        <v>18</v>
      </c>
      <c r="F335" s="18">
        <v>2E-3</v>
      </c>
      <c r="G335" s="18">
        <f t="shared" si="60"/>
        <v>1.9000000000000003E-2</v>
      </c>
      <c r="H335" s="18">
        <v>0</v>
      </c>
      <c r="I335" s="18">
        <f t="shared" si="61"/>
        <v>0</v>
      </c>
      <c r="J335" s="19" t="s">
        <v>25</v>
      </c>
      <c r="K335" s="21">
        <v>0</v>
      </c>
      <c r="L335" s="21">
        <f t="shared" si="62"/>
        <v>1.6E-2</v>
      </c>
      <c r="M335" s="19" t="s">
        <v>25</v>
      </c>
      <c r="N335" s="71">
        <f>G335-I335-L335</f>
        <v>3.0000000000000027E-3</v>
      </c>
    </row>
    <row r="336" spans="2:14" ht="28.5" customHeight="1" x14ac:dyDescent="0.25">
      <c r="B336" s="70">
        <v>10</v>
      </c>
      <c r="C336" s="45" t="s">
        <v>32</v>
      </c>
      <c r="D336" s="47" t="s">
        <v>39</v>
      </c>
      <c r="E336" s="17" t="s">
        <v>19</v>
      </c>
      <c r="F336" s="18">
        <v>0.05</v>
      </c>
      <c r="G336" s="18">
        <f t="shared" si="60"/>
        <v>0.79500000000000004</v>
      </c>
      <c r="H336" s="18">
        <v>0</v>
      </c>
      <c r="I336" s="18">
        <f t="shared" si="61"/>
        <v>0</v>
      </c>
      <c r="J336" s="19" t="s">
        <v>25</v>
      </c>
      <c r="K336" s="40">
        <v>0</v>
      </c>
      <c r="L336" s="21">
        <f t="shared" si="62"/>
        <v>0.69500000000000006</v>
      </c>
      <c r="M336" s="19" t="s">
        <v>25</v>
      </c>
      <c r="N336" s="71">
        <f>G336-I336-L336</f>
        <v>9.9999999999999978E-2</v>
      </c>
    </row>
    <row r="337" spans="2:14" ht="30.75" customHeight="1" x14ac:dyDescent="0.25">
      <c r="B337" s="44">
        <v>11</v>
      </c>
      <c r="C337" s="45" t="s">
        <v>32</v>
      </c>
      <c r="D337" s="47" t="s">
        <v>253</v>
      </c>
      <c r="E337" s="18" t="s">
        <v>252</v>
      </c>
      <c r="F337" s="18">
        <v>1.2E-2</v>
      </c>
      <c r="G337" s="18">
        <f t="shared" si="60"/>
        <v>0.6140000000000001</v>
      </c>
      <c r="H337" s="18">
        <v>0</v>
      </c>
      <c r="I337" s="18">
        <f t="shared" si="61"/>
        <v>0</v>
      </c>
      <c r="J337" s="19" t="s">
        <v>25</v>
      </c>
      <c r="K337" s="40">
        <v>0</v>
      </c>
      <c r="L337" s="21">
        <f t="shared" si="62"/>
        <v>0</v>
      </c>
      <c r="M337" s="19" t="s">
        <v>25</v>
      </c>
      <c r="N337" s="71">
        <f>G337-I337-L337</f>
        <v>0.6140000000000001</v>
      </c>
    </row>
    <row r="338" spans="2:14" ht="27.75" customHeight="1" thickBot="1" x14ac:dyDescent="0.3">
      <c r="B338" s="72">
        <v>12</v>
      </c>
      <c r="C338" s="73" t="s">
        <v>32</v>
      </c>
      <c r="D338" s="74" t="s">
        <v>41</v>
      </c>
      <c r="E338" s="75" t="s">
        <v>42</v>
      </c>
      <c r="F338" s="76">
        <v>0</v>
      </c>
      <c r="G338" s="76">
        <f t="shared" si="60"/>
        <v>0</v>
      </c>
      <c r="H338" s="76">
        <v>0</v>
      </c>
      <c r="I338" s="76">
        <f t="shared" si="61"/>
        <v>0</v>
      </c>
      <c r="J338" s="77" t="s">
        <v>25</v>
      </c>
      <c r="K338" s="78">
        <v>0</v>
      </c>
      <c r="L338" s="76">
        <f t="shared" si="62"/>
        <v>0</v>
      </c>
      <c r="M338" s="79" t="s">
        <v>25</v>
      </c>
      <c r="N338" s="80">
        <f t="shared" si="63"/>
        <v>0</v>
      </c>
    </row>
  </sheetData>
  <mergeCells count="108">
    <mergeCell ref="N325:N326"/>
    <mergeCell ref="D320:M320"/>
    <mergeCell ref="B325:B326"/>
    <mergeCell ref="C325:C326"/>
    <mergeCell ref="D325:D326"/>
    <mergeCell ref="E325:E326"/>
    <mergeCell ref="F325:G325"/>
    <mergeCell ref="H325:J325"/>
    <mergeCell ref="K325:M325"/>
    <mergeCell ref="N299:N300"/>
    <mergeCell ref="D294:M294"/>
    <mergeCell ref="B299:B300"/>
    <mergeCell ref="C299:C300"/>
    <mergeCell ref="D299:D300"/>
    <mergeCell ref="E299:E300"/>
    <mergeCell ref="F299:G299"/>
    <mergeCell ref="H299:J299"/>
    <mergeCell ref="K299:M299"/>
    <mergeCell ref="N179:N180"/>
    <mergeCell ref="D174:M174"/>
    <mergeCell ref="B179:B180"/>
    <mergeCell ref="C179:C180"/>
    <mergeCell ref="D179:D180"/>
    <mergeCell ref="E179:E180"/>
    <mergeCell ref="F179:G179"/>
    <mergeCell ref="H179:J179"/>
    <mergeCell ref="K179:M179"/>
    <mergeCell ref="N121:N122"/>
    <mergeCell ref="D116:M116"/>
    <mergeCell ref="B121:B122"/>
    <mergeCell ref="C121:C122"/>
    <mergeCell ref="D121:D122"/>
    <mergeCell ref="E121:E122"/>
    <mergeCell ref="F121:G121"/>
    <mergeCell ref="H121:J121"/>
    <mergeCell ref="K121:M121"/>
    <mergeCell ref="N93:N94"/>
    <mergeCell ref="D88:M88"/>
    <mergeCell ref="B93:B94"/>
    <mergeCell ref="C93:C94"/>
    <mergeCell ref="D93:D94"/>
    <mergeCell ref="E93:E94"/>
    <mergeCell ref="F93:G93"/>
    <mergeCell ref="H93:J93"/>
    <mergeCell ref="K93:M93"/>
    <mergeCell ref="K8:M8"/>
    <mergeCell ref="B8:B9"/>
    <mergeCell ref="C8:C9"/>
    <mergeCell ref="D8:D9"/>
    <mergeCell ref="E8:E9"/>
    <mergeCell ref="F8:G8"/>
    <mergeCell ref="D39:D40"/>
    <mergeCell ref="D34:M34"/>
    <mergeCell ref="E39:E40"/>
    <mergeCell ref="F39:G39"/>
    <mergeCell ref="H39:J39"/>
    <mergeCell ref="K39:M39"/>
    <mergeCell ref="D3:M3"/>
    <mergeCell ref="N66:N67"/>
    <mergeCell ref="N8:N9"/>
    <mergeCell ref="D61:M61"/>
    <mergeCell ref="H66:J66"/>
    <mergeCell ref="K66:M66"/>
    <mergeCell ref="N151:N152"/>
    <mergeCell ref="D146:M146"/>
    <mergeCell ref="B151:B152"/>
    <mergeCell ref="C151:C152"/>
    <mergeCell ref="D151:D152"/>
    <mergeCell ref="E151:E152"/>
    <mergeCell ref="F151:G151"/>
    <mergeCell ref="H151:J151"/>
    <mergeCell ref="K151:M151"/>
    <mergeCell ref="B66:B67"/>
    <mergeCell ref="C66:C67"/>
    <mergeCell ref="D66:D67"/>
    <mergeCell ref="E66:E67"/>
    <mergeCell ref="F66:G66"/>
    <mergeCell ref="B39:B40"/>
    <mergeCell ref="C39:C40"/>
    <mergeCell ref="N39:N40"/>
    <mergeCell ref="H8:J8"/>
    <mergeCell ref="N208:N209"/>
    <mergeCell ref="D203:M203"/>
    <mergeCell ref="B208:B209"/>
    <mergeCell ref="C208:C209"/>
    <mergeCell ref="D208:D209"/>
    <mergeCell ref="E208:E209"/>
    <mergeCell ref="F208:G208"/>
    <mergeCell ref="H208:J208"/>
    <mergeCell ref="K208:M208"/>
    <mergeCell ref="D235:M235"/>
    <mergeCell ref="B240:B241"/>
    <mergeCell ref="C240:C241"/>
    <mergeCell ref="D240:D241"/>
    <mergeCell ref="E240:E241"/>
    <mergeCell ref="F240:G240"/>
    <mergeCell ref="H240:J240"/>
    <mergeCell ref="K240:M240"/>
    <mergeCell ref="N240:N241"/>
    <mergeCell ref="D266:M266"/>
    <mergeCell ref="B271:B272"/>
    <mergeCell ref="C271:C272"/>
    <mergeCell ref="D271:D272"/>
    <mergeCell ref="E271:E272"/>
    <mergeCell ref="F271:G271"/>
    <mergeCell ref="H271:J271"/>
    <mergeCell ref="K271:M271"/>
    <mergeCell ref="N271:N272"/>
  </mergeCells>
  <pageMargins left="0.16" right="0.16" top="0.17" bottom="1.32" header="0.17" footer="0.16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2019 - ram</vt:lpstr>
      <vt:lpstr>an 2019-gestiune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2020-03-18T07:45:10Z</dcterms:modified>
</cp:coreProperties>
</file>